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8統計書（ホームページ用）\"/>
    </mc:Choice>
  </mc:AlternateContent>
  <bookViews>
    <workbookView xWindow="0" yWindow="0" windowWidth="28800" windowHeight="12450"/>
  </bookViews>
  <sheets>
    <sheet name="49.市民所得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L19" i="1"/>
  <c r="K19" i="1"/>
  <c r="M18" i="1"/>
  <c r="L18" i="1"/>
  <c r="K18" i="1"/>
  <c r="M17" i="1"/>
  <c r="L17" i="1"/>
  <c r="K17" i="1"/>
  <c r="M9" i="1"/>
  <c r="L9" i="1"/>
  <c r="K9" i="1"/>
  <c r="M6" i="1"/>
  <c r="L6" i="1"/>
  <c r="K6" i="1"/>
</calcChain>
</file>

<file path=xl/sharedStrings.xml><?xml version="1.0" encoding="utf-8"?>
<sst xmlns="http://schemas.openxmlformats.org/spreadsheetml/2006/main" count="51" uniqueCount="40">
  <si>
    <t>68　　市民所得</t>
    <rPh sb="4" eb="6">
      <t>シミン</t>
    </rPh>
    <rPh sb="6" eb="8">
      <t>ショトク</t>
    </rPh>
    <phoneticPr fontId="2"/>
  </si>
  <si>
    <t>４９. 市民所得（分配）の推移</t>
    <rPh sb="4" eb="6">
      <t>シミン</t>
    </rPh>
    <rPh sb="6" eb="8">
      <t>ショトク</t>
    </rPh>
    <rPh sb="9" eb="11">
      <t>ブンパイ</t>
    </rPh>
    <rPh sb="13" eb="15">
      <t>スイイ</t>
    </rPh>
    <phoneticPr fontId="2"/>
  </si>
  <si>
    <t>単位：百万円、％</t>
    <rPh sb="0" eb="2">
      <t>タンイ</t>
    </rPh>
    <rPh sb="3" eb="5">
      <t>ヒャクマン</t>
    </rPh>
    <rPh sb="5" eb="6">
      <t>エン</t>
    </rPh>
    <phoneticPr fontId="2"/>
  </si>
  <si>
    <t>区分</t>
    <rPh sb="0" eb="1">
      <t>ク</t>
    </rPh>
    <rPh sb="1" eb="2">
      <t>ブン</t>
    </rPh>
    <phoneticPr fontId="2"/>
  </si>
  <si>
    <t>平成３年度</t>
    <rPh sb="0" eb="2">
      <t>ヘイセイ</t>
    </rPh>
    <rPh sb="3" eb="4">
      <t>ネン</t>
    </rPh>
    <rPh sb="4" eb="5">
      <t>ド</t>
    </rPh>
    <phoneticPr fontId="2"/>
  </si>
  <si>
    <t>4 年度</t>
    <rPh sb="2" eb="3">
      <t>ネン</t>
    </rPh>
    <rPh sb="3" eb="4">
      <t>ド</t>
    </rPh>
    <phoneticPr fontId="2"/>
  </si>
  <si>
    <t>5年度</t>
    <phoneticPr fontId="2"/>
  </si>
  <si>
    <t>実額</t>
    <rPh sb="0" eb="1">
      <t>ミ</t>
    </rPh>
    <rPh sb="1" eb="2">
      <t>ガク</t>
    </rPh>
    <phoneticPr fontId="7"/>
  </si>
  <si>
    <t>構成比</t>
    <rPh sb="0" eb="3">
      <t>コウセイヒ</t>
    </rPh>
    <phoneticPr fontId="7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</si>
  <si>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7"/>
  </si>
  <si>
    <t>平成25年度</t>
    <rPh sb="0" eb="2">
      <t>ヘイセイ</t>
    </rPh>
    <rPh sb="4" eb="6">
      <t>ネンド</t>
    </rPh>
    <phoneticPr fontId="7"/>
  </si>
  <si>
    <t>平成26年度</t>
    <rPh sb="0" eb="2">
      <t>ヘイセイ</t>
    </rPh>
    <rPh sb="4" eb="6">
      <t>ネンド</t>
    </rPh>
    <phoneticPr fontId="7"/>
  </si>
  <si>
    <t>雇用者報酬</t>
    <rPh sb="0" eb="3">
      <t>コヨウシャ</t>
    </rPh>
    <rPh sb="3" eb="5">
      <t>ホウシュウ</t>
    </rPh>
    <phoneticPr fontId="7"/>
  </si>
  <si>
    <t>賃金・俸給</t>
    <rPh sb="0" eb="2">
      <t>チンギン</t>
    </rPh>
    <rPh sb="3" eb="5">
      <t>ホウキュウ</t>
    </rPh>
    <phoneticPr fontId="7"/>
  </si>
  <si>
    <t>雇主の社会負担</t>
    <rPh sb="0" eb="2">
      <t>ヤトイヌシ</t>
    </rPh>
    <rPh sb="3" eb="5">
      <t>シャカイ</t>
    </rPh>
    <rPh sb="5" eb="7">
      <t>フタン</t>
    </rPh>
    <phoneticPr fontId="7"/>
  </si>
  <si>
    <t>財産所得</t>
    <rPh sb="0" eb="2">
      <t>ザイサン</t>
    </rPh>
    <rPh sb="2" eb="4">
      <t>ショトク</t>
    </rPh>
    <phoneticPr fontId="7"/>
  </si>
  <si>
    <t>一般政府</t>
    <rPh sb="0" eb="2">
      <t>イッパン</t>
    </rPh>
    <rPh sb="2" eb="4">
      <t>セイフ</t>
    </rPh>
    <phoneticPr fontId="7"/>
  </si>
  <si>
    <t>受取</t>
    <rPh sb="0" eb="2">
      <t>ウケトリ</t>
    </rPh>
    <phoneticPr fontId="7"/>
  </si>
  <si>
    <t>支払</t>
    <rPh sb="0" eb="2">
      <t>シハラ</t>
    </rPh>
    <phoneticPr fontId="7"/>
  </si>
  <si>
    <t>家計</t>
    <rPh sb="0" eb="2">
      <t>カケイ</t>
    </rPh>
    <phoneticPr fontId="7"/>
  </si>
  <si>
    <t>利子</t>
    <rPh sb="0" eb="2">
      <t>リシ</t>
    </rPh>
    <phoneticPr fontId="7"/>
  </si>
  <si>
    <t>配当（受取）</t>
    <rPh sb="0" eb="2">
      <t>ハイトウ</t>
    </rPh>
    <rPh sb="3" eb="5">
      <t>ウケトリ</t>
    </rPh>
    <phoneticPr fontId="7"/>
  </si>
  <si>
    <t>保険契約者に帰属
する財産所得</t>
    <rPh sb="0" eb="2">
      <t>ホケン</t>
    </rPh>
    <rPh sb="2" eb="4">
      <t>ケイヤク</t>
    </rPh>
    <rPh sb="4" eb="5">
      <t>シャ</t>
    </rPh>
    <rPh sb="6" eb="8">
      <t>キゾク</t>
    </rPh>
    <rPh sb="11" eb="13">
      <t>ザイサン</t>
    </rPh>
    <rPh sb="13" eb="15">
      <t>ショトク</t>
    </rPh>
    <phoneticPr fontId="7"/>
  </si>
  <si>
    <t>賃貸料（受取）</t>
    <rPh sb="0" eb="3">
      <t>チンタイリョウ</t>
    </rPh>
    <rPh sb="4" eb="6">
      <t>ウケトリ</t>
    </rPh>
    <phoneticPr fontId="7"/>
  </si>
  <si>
    <t>対家計民間非営利団体</t>
    <rPh sb="0" eb="1">
      <t>タイ</t>
    </rPh>
    <rPh sb="1" eb="3">
      <t>カケイ</t>
    </rPh>
    <rPh sb="3" eb="5">
      <t>ミンカン</t>
    </rPh>
    <rPh sb="5" eb="8">
      <t>ヒエイリ</t>
    </rPh>
    <rPh sb="8" eb="10">
      <t>ダンタイ</t>
    </rPh>
    <phoneticPr fontId="7"/>
  </si>
  <si>
    <t>企業所得</t>
    <rPh sb="0" eb="2">
      <t>キギョウ</t>
    </rPh>
    <rPh sb="2" eb="4">
      <t>ショトク</t>
    </rPh>
    <phoneticPr fontId="7"/>
  </si>
  <si>
    <t>民間法人企業</t>
    <rPh sb="0" eb="2">
      <t>ミンカン</t>
    </rPh>
    <rPh sb="2" eb="4">
      <t>ホウジン</t>
    </rPh>
    <rPh sb="4" eb="6">
      <t>キギョウ</t>
    </rPh>
    <phoneticPr fontId="7"/>
  </si>
  <si>
    <t>公的企業</t>
    <rPh sb="0" eb="2">
      <t>コウテキ</t>
    </rPh>
    <rPh sb="2" eb="4">
      <t>キギョウ</t>
    </rPh>
    <phoneticPr fontId="7"/>
  </si>
  <si>
    <t>個人企業</t>
    <rPh sb="0" eb="2">
      <t>コジン</t>
    </rPh>
    <rPh sb="2" eb="4">
      <t>キギョウ</t>
    </rPh>
    <phoneticPr fontId="7"/>
  </si>
  <si>
    <t>農林水産業</t>
    <rPh sb="0" eb="2">
      <t>ノウリン</t>
    </rPh>
    <rPh sb="2" eb="5">
      <t>スイサンギョウ</t>
    </rPh>
    <phoneticPr fontId="7"/>
  </si>
  <si>
    <t>その他の産業</t>
    <rPh sb="2" eb="3">
      <t>タ</t>
    </rPh>
    <rPh sb="4" eb="6">
      <t>サンギョウ</t>
    </rPh>
    <phoneticPr fontId="7"/>
  </si>
  <si>
    <t>持ち家</t>
    <rPh sb="0" eb="1">
      <t>モ</t>
    </rPh>
    <rPh sb="2" eb="3">
      <t>イエ</t>
    </rPh>
    <phoneticPr fontId="7"/>
  </si>
  <si>
    <t>市町村民所得（分配）</t>
    <rPh sb="0" eb="2">
      <t>シチョウ</t>
    </rPh>
    <rPh sb="2" eb="4">
      <t>ソンミン</t>
    </rPh>
    <rPh sb="4" eb="6">
      <t>ショトク</t>
    </rPh>
    <rPh sb="7" eb="9">
      <t>ブンパイ</t>
    </rPh>
    <phoneticPr fontId="7"/>
  </si>
  <si>
    <t>市町村民経済計算</t>
    <rPh sb="0" eb="3">
      <t>シチョウソン</t>
    </rPh>
    <rPh sb="3" eb="4">
      <t>タミ</t>
    </rPh>
    <rPh sb="4" eb="6">
      <t>ケイザイ</t>
    </rPh>
    <rPh sb="6" eb="8">
      <t>ケイサン</t>
    </rPh>
    <phoneticPr fontId="2"/>
  </si>
  <si>
    <t>※</t>
    <phoneticPr fontId="7"/>
  </si>
  <si>
    <t>雇用者報酬とは、生産活動から発生した付加価値のうち、労働を提供した雇用者への分配額です。</t>
    <rPh sb="0" eb="3">
      <t>コヨウシャ</t>
    </rPh>
    <rPh sb="3" eb="5">
      <t>ホウシュウ</t>
    </rPh>
    <rPh sb="8" eb="10">
      <t>セイサン</t>
    </rPh>
    <rPh sb="10" eb="12">
      <t>カツドウ</t>
    </rPh>
    <rPh sb="14" eb="16">
      <t>ハッセイ</t>
    </rPh>
    <rPh sb="18" eb="20">
      <t>フカ</t>
    </rPh>
    <rPh sb="20" eb="22">
      <t>カチ</t>
    </rPh>
    <rPh sb="26" eb="28">
      <t>ロウドウ</t>
    </rPh>
    <rPh sb="29" eb="31">
      <t>テイキョウ</t>
    </rPh>
    <rPh sb="33" eb="36">
      <t>コヨウシャ</t>
    </rPh>
    <rPh sb="38" eb="40">
      <t>ブンパイ</t>
    </rPh>
    <rPh sb="40" eb="41">
      <t>ガク</t>
    </rPh>
    <phoneticPr fontId="7"/>
  </si>
  <si>
    <t>財産所得とは、利子及び配当、地代、著作権・特許権の使用料等です。</t>
    <rPh sb="0" eb="2">
      <t>ザイサン</t>
    </rPh>
    <rPh sb="2" eb="4">
      <t>ショトク</t>
    </rPh>
    <rPh sb="7" eb="9">
      <t>トシコ</t>
    </rPh>
    <rPh sb="9" eb="10">
      <t>オヨ</t>
    </rPh>
    <rPh sb="11" eb="13">
      <t>ハイトウ</t>
    </rPh>
    <rPh sb="14" eb="15">
      <t>チ</t>
    </rPh>
    <rPh sb="15" eb="16">
      <t>ダイ</t>
    </rPh>
    <rPh sb="17" eb="20">
      <t>チョサクケン</t>
    </rPh>
    <rPh sb="21" eb="24">
      <t>トッキョケン</t>
    </rPh>
    <rPh sb="25" eb="28">
      <t>シヨウリョウ</t>
    </rPh>
    <rPh sb="28" eb="29">
      <t>トウ</t>
    </rPh>
    <phoneticPr fontId="7"/>
  </si>
  <si>
    <t>企業所得とは、営業余剰・混合所得に受取った財産所得を加算し、支払った財産所得を控除したものです。</t>
    <rPh sb="0" eb="2">
      <t>キギョウ</t>
    </rPh>
    <rPh sb="2" eb="4">
      <t>ショトク</t>
    </rPh>
    <rPh sb="7" eb="9">
      <t>エイギョウ</t>
    </rPh>
    <rPh sb="9" eb="11">
      <t>ヨジョウ</t>
    </rPh>
    <rPh sb="12" eb="14">
      <t>コンゴウ</t>
    </rPh>
    <rPh sb="14" eb="16">
      <t>ショトク</t>
    </rPh>
    <rPh sb="17" eb="19">
      <t>ウケト</t>
    </rPh>
    <rPh sb="21" eb="23">
      <t>ザイサン</t>
    </rPh>
    <rPh sb="23" eb="25">
      <t>ショトク</t>
    </rPh>
    <rPh sb="26" eb="28">
      <t>カサン</t>
    </rPh>
    <rPh sb="30" eb="32">
      <t>シハラ</t>
    </rPh>
    <rPh sb="34" eb="36">
      <t>ザイサン</t>
    </rPh>
    <rPh sb="36" eb="38">
      <t>ショトク</t>
    </rPh>
    <rPh sb="39" eb="41">
      <t>コウジョ</t>
    </rPh>
    <phoneticPr fontId="7"/>
  </si>
  <si>
    <t>統計方法の変更及び基礎数値の改訂に伴い、平成25年度数値の遡及改訂が行われたため、既公表値とは一致しておりません。</t>
    <rPh sb="0" eb="2">
      <t>トウケイ</t>
    </rPh>
    <rPh sb="2" eb="4">
      <t>ホウホウ</t>
    </rPh>
    <rPh sb="5" eb="7">
      <t>ヘンコウ</t>
    </rPh>
    <rPh sb="7" eb="8">
      <t>オヨ</t>
    </rPh>
    <rPh sb="9" eb="11">
      <t>キソ</t>
    </rPh>
    <rPh sb="11" eb="13">
      <t>スウチ</t>
    </rPh>
    <rPh sb="14" eb="16">
      <t>カイテイ</t>
    </rPh>
    <rPh sb="17" eb="18">
      <t>トモナ</t>
    </rPh>
    <rPh sb="20" eb="22">
      <t>ヘイセイ</t>
    </rPh>
    <rPh sb="24" eb="26">
      <t>ネンド</t>
    </rPh>
    <rPh sb="26" eb="28">
      <t>スウチ</t>
    </rPh>
    <rPh sb="29" eb="31">
      <t>ソキュウ</t>
    </rPh>
    <rPh sb="31" eb="33">
      <t>カイテイ</t>
    </rPh>
    <rPh sb="34" eb="35">
      <t>オコナ</t>
    </rPh>
    <rPh sb="41" eb="42">
      <t>キ</t>
    </rPh>
    <rPh sb="42" eb="44">
      <t>コウヒョウ</t>
    </rPh>
    <rPh sb="44" eb="45">
      <t>チ</t>
    </rPh>
    <rPh sb="47" eb="49">
      <t>イッチ</t>
    </rPh>
    <phoneticPr fontId="7"/>
  </si>
  <si>
    <t>0.0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</si>
</sst>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);[Red]\(#,##0.0\)"/>
    <numFmt numFmtId="177" formatCode="#,##0;&quot;△ &quot;#,##0"/>
    <numFmt numFmtId="178" formatCode="#,##0.0;&quot;△ &quot;#,##0.0"/>
  </numFmts>
  <fonts count="10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6">
    <xf numFmtId="0" fontId="0" fillId="0" borderId="0" xfId="0"/>
    <xf numFmtId="176" fontId="3" fillId="0" borderId="0" xfId="0" applyNumberFormat="1" applyFont="1" applyAlignment="1">
      <alignment vertical="center"/>
    </xf>
    <xf numFmtId="176" fontId="6" fillId="0" borderId="0" xfId="0" applyNumberFormat="1" applyFont="1" applyBorder="1" applyAlignment="1">
      <alignment horizontal="right"/>
    </xf>
    <xf numFmtId="176" fontId="6" fillId="0" borderId="1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horizontal="distributed" vertical="center" wrapText="1"/>
    </xf>
    <xf numFmtId="176" fontId="6" fillId="0" borderId="14" xfId="0" applyNumberFormat="1" applyFont="1" applyBorder="1" applyAlignment="1">
      <alignment horizontal="distributed" vertical="center" wrapText="1"/>
    </xf>
    <xf numFmtId="176" fontId="3" fillId="0" borderId="15" xfId="0" applyNumberFormat="1" applyFont="1" applyBorder="1" applyAlignment="1">
      <alignment vertical="center"/>
    </xf>
    <xf numFmtId="177" fontId="9" fillId="0" borderId="12" xfId="0" applyNumberFormat="1" applyFont="1" applyFill="1" applyBorder="1" applyAlignment="1">
      <alignment vertical="center"/>
    </xf>
    <xf numFmtId="178" fontId="9" fillId="0" borderId="12" xfId="0" applyNumberFormat="1" applyFont="1" applyFill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distributed" vertical="center"/>
    </xf>
    <xf numFmtId="176" fontId="3" fillId="0" borderId="11" xfId="0" applyNumberFormat="1" applyFont="1" applyBorder="1" applyAlignment="1">
      <alignment horizontal="distributed" vertical="center"/>
    </xf>
    <xf numFmtId="176" fontId="6" fillId="0" borderId="17" xfId="0" applyNumberFormat="1" applyFont="1" applyBorder="1" applyAlignment="1">
      <alignment horizontal="distributed" vertical="center"/>
    </xf>
    <xf numFmtId="176" fontId="3" fillId="0" borderId="9" xfId="0" applyNumberFormat="1" applyFont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176" fontId="3" fillId="0" borderId="7" xfId="0" applyNumberFormat="1" applyFont="1" applyBorder="1" applyAlignment="1">
      <alignment horizontal="distributed" vertical="center"/>
    </xf>
    <xf numFmtId="176" fontId="6" fillId="0" borderId="17" xfId="0" applyNumberFormat="1" applyFont="1" applyBorder="1" applyAlignment="1">
      <alignment horizontal="distributed" vertical="center" wrapText="1"/>
    </xf>
    <xf numFmtId="176" fontId="3" fillId="0" borderId="14" xfId="0" applyNumberFormat="1" applyFont="1" applyBorder="1" applyAlignment="1">
      <alignment horizontal="distributed" vertical="center"/>
    </xf>
    <xf numFmtId="176" fontId="3" fillId="0" borderId="15" xfId="0" applyNumberFormat="1" applyFont="1" applyBorder="1" applyAlignment="1">
      <alignment horizontal="distributed" vertical="center"/>
    </xf>
    <xf numFmtId="176" fontId="6" fillId="0" borderId="13" xfId="0" applyNumberFormat="1" applyFont="1" applyBorder="1" applyAlignment="1">
      <alignment horizontal="distributed" vertical="center"/>
    </xf>
    <xf numFmtId="176" fontId="3" fillId="0" borderId="9" xfId="0" applyNumberFormat="1" applyFont="1" applyBorder="1" applyAlignment="1">
      <alignment horizontal="distributed" vertical="center"/>
    </xf>
    <xf numFmtId="176" fontId="3" fillId="0" borderId="18" xfId="0" applyNumberFormat="1" applyFont="1" applyBorder="1" applyAlignment="1">
      <alignment horizontal="distributed" vertical="center"/>
    </xf>
    <xf numFmtId="176" fontId="3" fillId="0" borderId="8" xfId="0" applyNumberFormat="1" applyFont="1" applyBorder="1" applyAlignment="1">
      <alignment horizontal="distributed" vertical="center"/>
    </xf>
    <xf numFmtId="176" fontId="6" fillId="0" borderId="7" xfId="0" applyNumberFormat="1" applyFont="1" applyBorder="1" applyAlignment="1">
      <alignment horizontal="distributed" vertical="center"/>
    </xf>
    <xf numFmtId="176" fontId="3" fillId="0" borderId="8" xfId="0" applyNumberFormat="1" applyFont="1" applyBorder="1" applyAlignment="1">
      <alignment vertical="center"/>
    </xf>
    <xf numFmtId="176" fontId="6" fillId="0" borderId="16" xfId="0" applyNumberFormat="1" applyFont="1" applyBorder="1" applyAlignment="1">
      <alignment horizontal="distributed" vertical="center"/>
    </xf>
    <xf numFmtId="176" fontId="3" fillId="0" borderId="17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8" fillId="0" borderId="17" xfId="0" applyNumberFormat="1" applyFont="1" applyBorder="1" applyAlignment="1">
      <alignment horizontal="distributed" vertical="center" wrapText="1"/>
    </xf>
    <xf numFmtId="176" fontId="3" fillId="0" borderId="18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horizontal="center" vertical="center" wrapText="1"/>
    </xf>
    <xf numFmtId="176" fontId="6" fillId="0" borderId="13" xfId="0" applyNumberFormat="1" applyFont="1" applyBorder="1" applyAlignment="1">
      <alignment horizontal="center" vertical="center" wrapText="1"/>
    </xf>
    <xf numFmtId="176" fontId="6" fillId="0" borderId="14" xfId="0" applyNumberFormat="1" applyFont="1" applyBorder="1" applyAlignment="1">
      <alignment horizontal="distributed" vertical="center"/>
    </xf>
    <xf numFmtId="176" fontId="3" fillId="0" borderId="16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horizontal="distributed" vertical="center" wrapText="1"/>
    </xf>
    <xf numFmtId="177" fontId="9" fillId="0" borderId="7" xfId="0" applyNumberFormat="1" applyFont="1" applyFill="1" applyBorder="1" applyAlignment="1">
      <alignment vertical="center"/>
    </xf>
    <xf numFmtId="178" fontId="9" fillId="0" borderId="7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Alignment="1">
      <alignment horizontal="right" vertical="top"/>
    </xf>
    <xf numFmtId="176" fontId="8" fillId="0" borderId="0" xfId="0" applyNumberFormat="1" applyFont="1" applyAlignment="1">
      <alignment vertical="top"/>
    </xf>
    <xf numFmtId="176" fontId="8" fillId="0" borderId="0" xfId="0" applyNumberFormat="1" applyFont="1" applyAlignment="1">
      <alignment vertical="top"/>
    </xf>
    <xf numFmtId="176" fontId="8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176" fontId="8" fillId="0" borderId="0" xfId="0" applyNumberFormat="1" applyFont="1" applyFill="1" applyAlignment="1">
      <alignment vertical="top" wrapText="1"/>
    </xf>
    <xf numFmtId="0" fontId="0" fillId="0" borderId="0" xfId="0" applyFont="1" applyAlignment="1">
      <alignment wrapText="1"/>
    </xf>
    <xf numFmtId="176" fontId="6" fillId="0" borderId="16" xfId="0" applyNumberFormat="1" applyFont="1" applyBorder="1" applyAlignment="1">
      <alignment horizontal="distributed" vertical="center" wrapText="1"/>
    </xf>
    <xf numFmtId="176" fontId="6" fillId="0" borderId="16" xfId="0" applyNumberFormat="1" applyFont="1" applyBorder="1" applyAlignment="1">
      <alignment horizontal="distributed" vertical="center"/>
    </xf>
    <xf numFmtId="176" fontId="6" fillId="0" borderId="12" xfId="0" applyNumberFormat="1" applyFont="1" applyBorder="1" applyAlignment="1">
      <alignment horizontal="distributed" vertical="center"/>
    </xf>
    <xf numFmtId="176" fontId="6" fillId="0" borderId="0" xfId="0" applyNumberFormat="1" applyFont="1" applyBorder="1" applyAlignment="1">
      <alignment horizontal="distributed" vertical="center"/>
    </xf>
    <xf numFmtId="176" fontId="6" fillId="0" borderId="12" xfId="0" applyNumberFormat="1" applyFont="1" applyBorder="1" applyAlignment="1">
      <alignment horizontal="distributed" vertical="center" wrapText="1"/>
    </xf>
    <xf numFmtId="176" fontId="8" fillId="0" borderId="16" xfId="0" applyNumberFormat="1" applyFont="1" applyBorder="1" applyAlignment="1">
      <alignment horizontal="distributed" vertical="center" wrapText="1"/>
    </xf>
    <xf numFmtId="176" fontId="1" fillId="0" borderId="0" xfId="0" applyNumberFormat="1" applyFont="1" applyAlignment="1">
      <alignment horizontal="left" vertical="top"/>
    </xf>
    <xf numFmtId="176" fontId="3" fillId="0" borderId="0" xfId="0" applyNumberFormat="1" applyFont="1" applyAlignment="1">
      <alignment horizontal="left" vertical="top"/>
    </xf>
    <xf numFmtId="176" fontId="5" fillId="0" borderId="0" xfId="1" applyNumberFormat="1" applyFont="1" applyAlignment="1">
      <alignment horizontal="center" vertical="center"/>
    </xf>
    <xf numFmtId="176" fontId="6" fillId="0" borderId="2" xfId="0" applyNumberFormat="1" applyFont="1" applyFill="1" applyBorder="1" applyAlignment="1">
      <alignment horizontal="distributed" vertical="center" justifyLastLine="1"/>
    </xf>
    <xf numFmtId="176" fontId="6" fillId="0" borderId="7" xfId="0" applyNumberFormat="1" applyFont="1" applyFill="1" applyBorder="1" applyAlignment="1">
      <alignment horizontal="distributed" vertical="center" justifyLastLine="1"/>
    </xf>
    <xf numFmtId="176" fontId="6" fillId="0" borderId="5" xfId="0" applyNumberFormat="1" applyFont="1" applyBorder="1" applyAlignment="1">
      <alignment horizontal="distributed" vertical="center" justifyLastLine="1"/>
    </xf>
    <xf numFmtId="176" fontId="6" fillId="0" borderId="6" xfId="0" applyNumberFormat="1" applyFont="1" applyBorder="1" applyAlignment="1">
      <alignment horizontal="distributed" vertical="center" justifyLastLine="1"/>
    </xf>
    <xf numFmtId="178" fontId="9" fillId="0" borderId="0" xfId="0" quotePrefix="1" applyNumberFormat="1" applyFont="1" applyFill="1" applyBorder="1" applyAlignment="1">
      <alignment horizontal="right" vertical="center"/>
    </xf>
  </cellXfs>
  <cellStyles count="2">
    <cellStyle name="標準" xfId="0" builtinId="0"/>
    <cellStyle name="表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selection sqref="A1:R1"/>
    </sheetView>
  </sheetViews>
  <sheetFormatPr defaultColWidth="10.5" defaultRowHeight="30" customHeight="1"/>
  <cols>
    <col min="1" max="7" width="0.875" style="1" customWidth="1"/>
    <col min="8" max="8" width="18.625" style="1" customWidth="1"/>
    <col min="9" max="9" width="0.875" style="1" customWidth="1"/>
    <col min="10" max="10" width="15.375" style="1" hidden="1" customWidth="1"/>
    <col min="11" max="12" width="10.5" style="1" hidden="1" customWidth="1"/>
    <col min="13" max="13" width="12.375" style="1" hidden="1" customWidth="1"/>
    <col min="14" max="17" width="11.625" style="1" customWidth="1"/>
    <col min="18" max="18" width="14.625" style="1" customWidth="1"/>
    <col min="19" max="16384" width="10.5" style="1"/>
  </cols>
  <sheetData>
    <row r="1" spans="1:18" ht="30" customHeight="1">
      <c r="A1" s="68" t="s">
        <v>0</v>
      </c>
      <c r="B1" s="68"/>
      <c r="C1" s="68"/>
      <c r="D1" s="68"/>
      <c r="E1" s="68"/>
      <c r="F1" s="68"/>
      <c r="G1" s="68"/>
      <c r="H1" s="69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ht="30" customHeight="1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18" customHeight="1" thickBot="1">
      <c r="I3" s="2"/>
      <c r="J3" s="2"/>
      <c r="K3" s="3"/>
      <c r="L3" s="3"/>
      <c r="M3" s="3"/>
      <c r="N3" s="3"/>
      <c r="O3" s="3"/>
      <c r="P3" s="3"/>
      <c r="Q3" s="3"/>
      <c r="R3" s="2" t="s">
        <v>2</v>
      </c>
    </row>
    <row r="4" spans="1:18" ht="20.100000000000001" customHeight="1">
      <c r="A4" s="4"/>
      <c r="B4" s="71" t="s">
        <v>3</v>
      </c>
      <c r="C4" s="71"/>
      <c r="D4" s="71"/>
      <c r="E4" s="71"/>
      <c r="F4" s="71"/>
      <c r="G4" s="71"/>
      <c r="H4" s="71"/>
      <c r="I4" s="5"/>
      <c r="J4" s="6"/>
      <c r="K4" s="7" t="s">
        <v>4</v>
      </c>
      <c r="L4" s="7" t="s">
        <v>5</v>
      </c>
      <c r="M4" s="8" t="s">
        <v>6</v>
      </c>
      <c r="N4" s="73" t="s">
        <v>7</v>
      </c>
      <c r="O4" s="74"/>
      <c r="P4" s="73" t="s">
        <v>8</v>
      </c>
      <c r="Q4" s="74"/>
      <c r="R4" s="9" t="s">
        <v>9</v>
      </c>
    </row>
    <row r="5" spans="1:18" ht="20.100000000000001" customHeight="1">
      <c r="A5" s="10"/>
      <c r="B5" s="72"/>
      <c r="C5" s="72"/>
      <c r="D5" s="72"/>
      <c r="E5" s="72"/>
      <c r="F5" s="72"/>
      <c r="G5" s="72"/>
      <c r="H5" s="72"/>
      <c r="I5" s="11"/>
      <c r="J5" s="12"/>
      <c r="K5" s="13"/>
      <c r="L5" s="14"/>
      <c r="M5" s="14"/>
      <c r="N5" s="15" t="s">
        <v>10</v>
      </c>
      <c r="O5" s="15" t="s">
        <v>11</v>
      </c>
      <c r="P5" s="15" t="s">
        <v>10</v>
      </c>
      <c r="Q5" s="15" t="s">
        <v>11</v>
      </c>
      <c r="R5" s="16" t="s">
        <v>11</v>
      </c>
    </row>
    <row r="6" spans="1:18" ht="23.1" customHeight="1">
      <c r="A6" s="17"/>
      <c r="B6" s="66" t="s">
        <v>12</v>
      </c>
      <c r="C6" s="66"/>
      <c r="D6" s="66"/>
      <c r="E6" s="66"/>
      <c r="F6" s="66"/>
      <c r="G6" s="66"/>
      <c r="H6" s="66"/>
      <c r="I6" s="18"/>
      <c r="J6" s="19"/>
      <c r="K6" s="20" t="e">
        <f>K7+K8+#REF!</f>
        <v>#REF!</v>
      </c>
      <c r="L6" s="17" t="e">
        <f>L7+L8+#REF!</f>
        <v>#REF!</v>
      </c>
      <c r="M6" s="17" t="e">
        <f>M7+M8+#REF!</f>
        <v>#REF!</v>
      </c>
      <c r="N6" s="21">
        <v>84291</v>
      </c>
      <c r="O6" s="21">
        <v>89315</v>
      </c>
      <c r="P6" s="22">
        <v>65.400000000000006</v>
      </c>
      <c r="Q6" s="22">
        <v>66.099999999999994</v>
      </c>
      <c r="R6" s="22">
        <v>6</v>
      </c>
    </row>
    <row r="7" spans="1:18" ht="23.1" customHeight="1">
      <c r="A7" s="23"/>
      <c r="B7" s="24"/>
      <c r="C7" s="25"/>
      <c r="D7" s="63" t="s">
        <v>13</v>
      </c>
      <c r="E7" s="63"/>
      <c r="F7" s="63"/>
      <c r="G7" s="63"/>
      <c r="H7" s="63"/>
      <c r="I7" s="26"/>
      <c r="J7" s="26"/>
      <c r="K7" s="27">
        <v>68.2</v>
      </c>
      <c r="L7" s="23">
        <v>68.599999999999994</v>
      </c>
      <c r="M7" s="23">
        <v>15.1</v>
      </c>
      <c r="N7" s="28">
        <v>72085</v>
      </c>
      <c r="O7" s="28">
        <v>76107</v>
      </c>
      <c r="P7" s="29">
        <v>55.9</v>
      </c>
      <c r="Q7" s="29">
        <v>56.4</v>
      </c>
      <c r="R7" s="29">
        <v>5.6</v>
      </c>
    </row>
    <row r="8" spans="1:18" ht="23.1" customHeight="1">
      <c r="A8" s="10"/>
      <c r="B8" s="30"/>
      <c r="C8" s="25"/>
      <c r="D8" s="63" t="s">
        <v>14</v>
      </c>
      <c r="E8" s="63"/>
      <c r="F8" s="63"/>
      <c r="G8" s="63"/>
      <c r="H8" s="63"/>
      <c r="I8" s="26"/>
      <c r="J8" s="26"/>
      <c r="K8" s="27">
        <v>8.3000000000000007</v>
      </c>
      <c r="L8" s="23">
        <v>1.9</v>
      </c>
      <c r="M8" s="23">
        <v>27.6</v>
      </c>
      <c r="N8" s="28">
        <v>12206</v>
      </c>
      <c r="O8" s="28">
        <v>13208</v>
      </c>
      <c r="P8" s="29">
        <v>9.5</v>
      </c>
      <c r="Q8" s="29">
        <v>9.8000000000000007</v>
      </c>
      <c r="R8" s="29">
        <v>8.1999999999999993</v>
      </c>
    </row>
    <row r="9" spans="1:18" ht="23.1" customHeight="1">
      <c r="A9" s="17"/>
      <c r="B9" s="17"/>
      <c r="C9" s="66" t="s">
        <v>15</v>
      </c>
      <c r="D9" s="66"/>
      <c r="E9" s="66"/>
      <c r="F9" s="66"/>
      <c r="G9" s="66"/>
      <c r="H9" s="66"/>
      <c r="I9" s="18"/>
      <c r="J9" s="31"/>
      <c r="K9" s="27">
        <f>K13+K14+K15</f>
        <v>43352.6</v>
      </c>
      <c r="L9" s="23">
        <f>L13+L14+L15</f>
        <v>49389.799999999996</v>
      </c>
      <c r="M9" s="23">
        <f>M13+M14+M15</f>
        <v>47473.899999999994</v>
      </c>
      <c r="N9" s="28">
        <v>7743</v>
      </c>
      <c r="O9" s="28">
        <v>8427</v>
      </c>
      <c r="P9" s="29">
        <v>6</v>
      </c>
      <c r="Q9" s="29">
        <v>6.2</v>
      </c>
      <c r="R9" s="29">
        <v>8.8000000000000007</v>
      </c>
    </row>
    <row r="10" spans="1:18" ht="23.1" customHeight="1">
      <c r="A10" s="23"/>
      <c r="B10" s="32"/>
      <c r="C10" s="33"/>
      <c r="D10" s="64" t="s">
        <v>16</v>
      </c>
      <c r="E10" s="64"/>
      <c r="F10" s="64"/>
      <c r="G10" s="64"/>
      <c r="H10" s="64"/>
      <c r="I10" s="34"/>
      <c r="J10" s="34"/>
      <c r="K10" s="27"/>
      <c r="L10" s="23"/>
      <c r="M10" s="23"/>
      <c r="N10" s="28">
        <v>-2229</v>
      </c>
      <c r="O10" s="28">
        <v>-2030</v>
      </c>
      <c r="P10" s="29">
        <v>-1.7</v>
      </c>
      <c r="Q10" s="29">
        <v>-1.5</v>
      </c>
      <c r="R10" s="29">
        <v>8.9</v>
      </c>
    </row>
    <row r="11" spans="1:18" ht="23.1" customHeight="1">
      <c r="A11" s="23"/>
      <c r="B11" s="24"/>
      <c r="C11" s="35"/>
      <c r="D11" s="32"/>
      <c r="E11" s="25"/>
      <c r="F11" s="62" t="s">
        <v>17</v>
      </c>
      <c r="G11" s="62"/>
      <c r="H11" s="62"/>
      <c r="I11" s="31"/>
      <c r="J11" s="18"/>
      <c r="K11" s="27">
        <v>3335.4</v>
      </c>
      <c r="L11" s="23">
        <v>3325.1</v>
      </c>
      <c r="M11" s="23">
        <v>3431.2</v>
      </c>
      <c r="N11" s="28">
        <v>1581</v>
      </c>
      <c r="O11" s="28">
        <v>1615</v>
      </c>
      <c r="P11" s="29">
        <v>1.2</v>
      </c>
      <c r="Q11" s="29">
        <v>1.2</v>
      </c>
      <c r="R11" s="29">
        <v>2.2000000000000002</v>
      </c>
    </row>
    <row r="12" spans="1:18" ht="23.1" customHeight="1">
      <c r="A12" s="23"/>
      <c r="B12" s="24"/>
      <c r="C12" s="36"/>
      <c r="D12" s="37"/>
      <c r="E12" s="25"/>
      <c r="F12" s="62" t="s">
        <v>18</v>
      </c>
      <c r="G12" s="62"/>
      <c r="H12" s="62"/>
      <c r="I12" s="31"/>
      <c r="J12" s="31"/>
      <c r="K12" s="27">
        <v>3335.4</v>
      </c>
      <c r="L12" s="23">
        <v>3325.1</v>
      </c>
      <c r="M12" s="23">
        <v>3431.2</v>
      </c>
      <c r="N12" s="28">
        <v>3810</v>
      </c>
      <c r="O12" s="28">
        <v>3645</v>
      </c>
      <c r="P12" s="29">
        <v>3</v>
      </c>
      <c r="Q12" s="29">
        <v>2.7</v>
      </c>
      <c r="R12" s="29">
        <v>-4.3</v>
      </c>
    </row>
    <row r="13" spans="1:18" ht="23.1" customHeight="1">
      <c r="A13" s="23"/>
      <c r="B13" s="24"/>
      <c r="C13" s="33"/>
      <c r="D13" s="64" t="s">
        <v>19</v>
      </c>
      <c r="E13" s="64"/>
      <c r="F13" s="64"/>
      <c r="G13" s="64"/>
      <c r="H13" s="64"/>
      <c r="I13" s="34"/>
      <c r="J13" s="26"/>
      <c r="K13" s="27">
        <v>0</v>
      </c>
      <c r="L13" s="23">
        <v>0</v>
      </c>
      <c r="M13" s="23">
        <v>0</v>
      </c>
      <c r="N13" s="28">
        <v>9887</v>
      </c>
      <c r="O13" s="28">
        <v>10367</v>
      </c>
      <c r="P13" s="29">
        <v>7.7</v>
      </c>
      <c r="Q13" s="29">
        <v>7.7</v>
      </c>
      <c r="R13" s="29">
        <v>4.9000000000000004</v>
      </c>
    </row>
    <row r="14" spans="1:18" ht="23.1" customHeight="1">
      <c r="A14" s="23"/>
      <c r="B14" s="24"/>
      <c r="C14" s="35"/>
      <c r="D14" s="24"/>
      <c r="E14" s="33"/>
      <c r="F14" s="66" t="s">
        <v>20</v>
      </c>
      <c r="G14" s="62"/>
      <c r="H14" s="62"/>
      <c r="I14" s="31"/>
      <c r="J14" s="18"/>
      <c r="K14" s="27">
        <v>11720.9</v>
      </c>
      <c r="L14" s="23">
        <v>12531.1</v>
      </c>
      <c r="M14" s="23">
        <v>12933.2</v>
      </c>
      <c r="N14" s="28">
        <v>3778</v>
      </c>
      <c r="O14" s="28">
        <v>3918</v>
      </c>
      <c r="P14" s="29">
        <v>2.9</v>
      </c>
      <c r="Q14" s="29">
        <v>2.9</v>
      </c>
      <c r="R14" s="29">
        <v>3.7</v>
      </c>
    </row>
    <row r="15" spans="1:18" ht="23.1" customHeight="1">
      <c r="A15" s="23"/>
      <c r="B15" s="24"/>
      <c r="C15" s="35"/>
      <c r="D15" s="24"/>
      <c r="E15" s="35"/>
      <c r="F15" s="32"/>
      <c r="G15" s="36"/>
      <c r="H15" s="38" t="s">
        <v>17</v>
      </c>
      <c r="I15" s="39"/>
      <c r="J15" s="26"/>
      <c r="K15" s="27">
        <v>31631.7</v>
      </c>
      <c r="L15" s="23">
        <v>36858.699999999997</v>
      </c>
      <c r="M15" s="23">
        <v>34540.699999999997</v>
      </c>
      <c r="N15" s="28">
        <v>3943</v>
      </c>
      <c r="O15" s="28">
        <v>4110</v>
      </c>
      <c r="P15" s="29">
        <v>3.1</v>
      </c>
      <c r="Q15" s="29">
        <v>3</v>
      </c>
      <c r="R15" s="29">
        <v>4.2</v>
      </c>
    </row>
    <row r="16" spans="1:18" ht="23.1" customHeight="1">
      <c r="A16" s="23"/>
      <c r="B16" s="24"/>
      <c r="C16" s="35"/>
      <c r="D16" s="24"/>
      <c r="E16" s="36"/>
      <c r="F16" s="37"/>
      <c r="G16" s="25"/>
      <c r="H16" s="40" t="s">
        <v>18</v>
      </c>
      <c r="I16" s="41"/>
      <c r="J16" s="34"/>
      <c r="K16" s="27"/>
      <c r="L16" s="23"/>
      <c r="M16" s="23"/>
      <c r="N16" s="28">
        <v>165</v>
      </c>
      <c r="O16" s="28">
        <v>192</v>
      </c>
      <c r="P16" s="29">
        <v>0.1</v>
      </c>
      <c r="Q16" s="29">
        <v>0.1</v>
      </c>
      <c r="R16" s="29">
        <v>16.399999999999999</v>
      </c>
    </row>
    <row r="17" spans="1:18" ht="23.1" customHeight="1">
      <c r="A17" s="23"/>
      <c r="B17" s="42"/>
      <c r="C17" s="27"/>
      <c r="D17" s="42"/>
      <c r="E17" s="43"/>
      <c r="F17" s="62" t="s">
        <v>21</v>
      </c>
      <c r="G17" s="62"/>
      <c r="H17" s="62"/>
      <c r="I17" s="31"/>
      <c r="J17" s="31"/>
      <c r="K17" s="27">
        <f t="shared" ref="K17:M18" si="0">K21+K22+K24+K27+K28+K29</f>
        <v>97495.6</v>
      </c>
      <c r="L17" s="23">
        <f t="shared" si="0"/>
        <v>98569.600000000006</v>
      </c>
      <c r="M17" s="23">
        <f t="shared" si="0"/>
        <v>101624.5</v>
      </c>
      <c r="N17" s="28">
        <v>1312</v>
      </c>
      <c r="O17" s="28">
        <v>1670</v>
      </c>
      <c r="P17" s="29">
        <v>1</v>
      </c>
      <c r="Q17" s="29">
        <v>1.2</v>
      </c>
      <c r="R17" s="29">
        <v>27.3</v>
      </c>
    </row>
    <row r="18" spans="1:18" ht="24" customHeight="1">
      <c r="A18" s="23"/>
      <c r="B18" s="23"/>
      <c r="C18" s="27"/>
      <c r="D18" s="42"/>
      <c r="E18" s="43"/>
      <c r="F18" s="67" t="s">
        <v>22</v>
      </c>
      <c r="G18" s="67"/>
      <c r="H18" s="67"/>
      <c r="I18" s="44"/>
      <c r="J18" s="44"/>
      <c r="K18" s="27">
        <f t="shared" si="0"/>
        <v>101611.20000000001</v>
      </c>
      <c r="L18" s="23">
        <f t="shared" si="0"/>
        <v>103073.3</v>
      </c>
      <c r="M18" s="23">
        <f t="shared" si="0"/>
        <v>106572.79999999999</v>
      </c>
      <c r="N18" s="28">
        <v>3963</v>
      </c>
      <c r="O18" s="28">
        <v>3970</v>
      </c>
      <c r="P18" s="29">
        <v>3.1</v>
      </c>
      <c r="Q18" s="29">
        <v>2.9</v>
      </c>
      <c r="R18" s="29">
        <v>0.2</v>
      </c>
    </row>
    <row r="19" spans="1:18" ht="23.1" customHeight="1">
      <c r="A19" s="23"/>
      <c r="B19" s="23"/>
      <c r="C19" s="45"/>
      <c r="D19" s="39"/>
      <c r="E19" s="43"/>
      <c r="F19" s="62" t="s">
        <v>23</v>
      </c>
      <c r="G19" s="62"/>
      <c r="H19" s="62"/>
      <c r="I19" s="31"/>
      <c r="J19" s="31"/>
      <c r="K19" s="27" t="e">
        <f>K23+K24+K26+K29+K30+#REF!</f>
        <v>#REF!</v>
      </c>
      <c r="L19" s="23" t="e">
        <f>L23+L24+L26+L29+L30+#REF!</f>
        <v>#REF!</v>
      </c>
      <c r="M19" s="23" t="e">
        <f>M23+M24+M26+M29+M30+#REF!</f>
        <v>#REF!</v>
      </c>
      <c r="N19" s="28">
        <v>834</v>
      </c>
      <c r="O19" s="28">
        <v>809</v>
      </c>
      <c r="P19" s="29">
        <v>0.6</v>
      </c>
      <c r="Q19" s="29">
        <v>0.6</v>
      </c>
      <c r="R19" s="29">
        <v>-3</v>
      </c>
    </row>
    <row r="20" spans="1:18" ht="23.1" customHeight="1">
      <c r="A20" s="23"/>
      <c r="B20" s="23"/>
      <c r="C20" s="27"/>
      <c r="D20" s="64" t="s">
        <v>24</v>
      </c>
      <c r="E20" s="64"/>
      <c r="F20" s="64"/>
      <c r="G20" s="64"/>
      <c r="H20" s="64"/>
      <c r="I20" s="46"/>
      <c r="J20" s="47"/>
      <c r="K20" s="27">
        <v>3335.4</v>
      </c>
      <c r="L20" s="23">
        <v>3325.1</v>
      </c>
      <c r="M20" s="23">
        <v>3431.2</v>
      </c>
      <c r="N20" s="28">
        <v>85</v>
      </c>
      <c r="O20" s="28">
        <v>90</v>
      </c>
      <c r="P20" s="29">
        <v>0.1</v>
      </c>
      <c r="Q20" s="29">
        <v>0.1</v>
      </c>
      <c r="R20" s="29">
        <v>5.9</v>
      </c>
    </row>
    <row r="21" spans="1:18" ht="23.1" customHeight="1">
      <c r="A21" s="23"/>
      <c r="B21" s="23"/>
      <c r="C21" s="27"/>
      <c r="D21" s="42"/>
      <c r="E21" s="25"/>
      <c r="F21" s="62" t="s">
        <v>17</v>
      </c>
      <c r="G21" s="62"/>
      <c r="H21" s="62"/>
      <c r="I21" s="31"/>
      <c r="J21" s="18"/>
      <c r="K21" s="27">
        <v>26490.2</v>
      </c>
      <c r="L21" s="23">
        <v>27554</v>
      </c>
      <c r="M21" s="23">
        <v>28803.9</v>
      </c>
      <c r="N21" s="28">
        <v>95</v>
      </c>
      <c r="O21" s="28">
        <v>102</v>
      </c>
      <c r="P21" s="29">
        <v>0.1</v>
      </c>
      <c r="Q21" s="29">
        <v>0.1</v>
      </c>
      <c r="R21" s="29">
        <v>7.4</v>
      </c>
    </row>
    <row r="22" spans="1:18" ht="23.1" customHeight="1">
      <c r="A22" s="10"/>
      <c r="B22" s="10"/>
      <c r="C22" s="45"/>
      <c r="D22" s="39"/>
      <c r="E22" s="25"/>
      <c r="F22" s="62" t="s">
        <v>18</v>
      </c>
      <c r="G22" s="62"/>
      <c r="H22" s="62"/>
      <c r="I22" s="31"/>
      <c r="J22" s="31"/>
      <c r="K22" s="27">
        <v>17545.599999999999</v>
      </c>
      <c r="L22" s="23">
        <v>15002.3</v>
      </c>
      <c r="M22" s="23">
        <v>14781.1</v>
      </c>
      <c r="N22" s="28">
        <v>10</v>
      </c>
      <c r="O22" s="28">
        <v>12</v>
      </c>
      <c r="P22" s="75" t="s">
        <v>39</v>
      </c>
      <c r="Q22" s="75" t="s">
        <v>39</v>
      </c>
      <c r="R22" s="29">
        <v>20</v>
      </c>
    </row>
    <row r="23" spans="1:18" ht="23.1" customHeight="1">
      <c r="A23" s="17"/>
      <c r="B23" s="64" t="s">
        <v>25</v>
      </c>
      <c r="C23" s="64"/>
      <c r="D23" s="64"/>
      <c r="E23" s="64"/>
      <c r="F23" s="64"/>
      <c r="G23" s="64"/>
      <c r="H23" s="64"/>
      <c r="I23" s="34"/>
      <c r="J23" s="34"/>
      <c r="K23" s="27">
        <v>24838.5</v>
      </c>
      <c r="L23" s="23">
        <v>26027.8</v>
      </c>
      <c r="M23" s="23">
        <v>27142.400000000001</v>
      </c>
      <c r="N23" s="28">
        <v>36824</v>
      </c>
      <c r="O23" s="28">
        <v>37281</v>
      </c>
      <c r="P23" s="29">
        <v>28.6</v>
      </c>
      <c r="Q23" s="29">
        <v>27.6</v>
      </c>
      <c r="R23" s="29">
        <v>1.2</v>
      </c>
    </row>
    <row r="24" spans="1:18" ht="23.1" customHeight="1">
      <c r="A24" s="23"/>
      <c r="B24" s="42"/>
      <c r="C24" s="43"/>
      <c r="D24" s="62" t="s">
        <v>26</v>
      </c>
      <c r="E24" s="62"/>
      <c r="F24" s="62"/>
      <c r="G24" s="62"/>
      <c r="H24" s="62"/>
      <c r="I24" s="31"/>
      <c r="J24" s="31"/>
      <c r="K24" s="27">
        <v>15735.8</v>
      </c>
      <c r="L24" s="23">
        <v>16672.8</v>
      </c>
      <c r="M24" s="23">
        <v>17101.400000000001</v>
      </c>
      <c r="N24" s="28">
        <v>18545</v>
      </c>
      <c r="O24" s="28">
        <v>21225</v>
      </c>
      <c r="P24" s="29">
        <v>14.4</v>
      </c>
      <c r="Q24" s="29">
        <v>15.7</v>
      </c>
      <c r="R24" s="29">
        <v>14.5</v>
      </c>
    </row>
    <row r="25" spans="1:18" ht="23.1" customHeight="1">
      <c r="A25" s="23"/>
      <c r="B25" s="42"/>
      <c r="C25" s="43"/>
      <c r="D25" s="63" t="s">
        <v>27</v>
      </c>
      <c r="E25" s="63"/>
      <c r="F25" s="63"/>
      <c r="G25" s="63"/>
      <c r="H25" s="63"/>
      <c r="I25" s="26"/>
      <c r="J25" s="26"/>
      <c r="K25" s="27">
        <v>24838.5</v>
      </c>
      <c r="L25" s="23">
        <v>26027.8</v>
      </c>
      <c r="M25" s="23">
        <v>27142.400000000001</v>
      </c>
      <c r="N25" s="28">
        <v>839</v>
      </c>
      <c r="O25" s="28">
        <v>639</v>
      </c>
      <c r="P25" s="29">
        <v>0.7</v>
      </c>
      <c r="Q25" s="29">
        <v>0.5</v>
      </c>
      <c r="R25" s="29">
        <v>-23.8</v>
      </c>
    </row>
    <row r="26" spans="1:18" ht="23.1" customHeight="1">
      <c r="A26" s="23"/>
      <c r="B26" s="42"/>
      <c r="C26" s="23"/>
      <c r="D26" s="65" t="s">
        <v>28</v>
      </c>
      <c r="E26" s="65"/>
      <c r="F26" s="65"/>
      <c r="G26" s="65"/>
      <c r="H26" s="65"/>
      <c r="I26" s="48"/>
      <c r="J26" s="26"/>
      <c r="K26" s="27"/>
      <c r="L26" s="23"/>
      <c r="M26" s="23"/>
      <c r="N26" s="28">
        <v>17440</v>
      </c>
      <c r="O26" s="28">
        <v>15417</v>
      </c>
      <c r="P26" s="29">
        <v>13.5</v>
      </c>
      <c r="Q26" s="29">
        <v>11.4</v>
      </c>
      <c r="R26" s="29">
        <v>-11.6</v>
      </c>
    </row>
    <row r="27" spans="1:18" ht="23.1" customHeight="1">
      <c r="A27" s="23"/>
      <c r="B27" s="42"/>
      <c r="C27" s="23"/>
      <c r="D27" s="23"/>
      <c r="E27" s="43"/>
      <c r="F27" s="62" t="s">
        <v>29</v>
      </c>
      <c r="G27" s="62"/>
      <c r="H27" s="62"/>
      <c r="I27" s="31"/>
      <c r="J27" s="31"/>
      <c r="K27" s="27">
        <v>3335.4</v>
      </c>
      <c r="L27" s="23">
        <v>3325.1</v>
      </c>
      <c r="M27" s="23">
        <v>3431.2</v>
      </c>
      <c r="N27" s="28">
        <v>524</v>
      </c>
      <c r="O27" s="28">
        <v>-338</v>
      </c>
      <c r="P27" s="29">
        <v>0.4</v>
      </c>
      <c r="Q27" s="29">
        <v>-0.3</v>
      </c>
      <c r="R27" s="29">
        <v>-164.5</v>
      </c>
    </row>
    <row r="28" spans="1:18" ht="23.1" customHeight="1">
      <c r="A28" s="23"/>
      <c r="B28" s="42"/>
      <c r="C28" s="23"/>
      <c r="D28" s="23"/>
      <c r="E28" s="43"/>
      <c r="F28" s="63" t="s">
        <v>30</v>
      </c>
      <c r="G28" s="63"/>
      <c r="H28" s="63"/>
      <c r="I28" s="26"/>
      <c r="J28" s="26"/>
      <c r="K28" s="27">
        <v>24838.5</v>
      </c>
      <c r="L28" s="23">
        <v>26027.8</v>
      </c>
      <c r="M28" s="23">
        <v>27142.400000000001</v>
      </c>
      <c r="N28" s="28">
        <v>4045</v>
      </c>
      <c r="O28" s="28">
        <v>3609</v>
      </c>
      <c r="P28" s="29">
        <v>3.1</v>
      </c>
      <c r="Q28" s="29">
        <v>2.7</v>
      </c>
      <c r="R28" s="29">
        <v>-10.8</v>
      </c>
    </row>
    <row r="29" spans="1:18" ht="23.1" customHeight="1">
      <c r="A29" s="10"/>
      <c r="B29" s="39"/>
      <c r="C29" s="10"/>
      <c r="D29" s="10"/>
      <c r="E29" s="43"/>
      <c r="F29" s="63" t="s">
        <v>31</v>
      </c>
      <c r="G29" s="63"/>
      <c r="H29" s="63"/>
      <c r="I29" s="26"/>
      <c r="J29" s="26"/>
      <c r="K29" s="27">
        <v>9550.1</v>
      </c>
      <c r="L29" s="23">
        <v>9987.6</v>
      </c>
      <c r="M29" s="23">
        <v>10364.5</v>
      </c>
      <c r="N29" s="28">
        <v>12871</v>
      </c>
      <c r="O29" s="28">
        <v>12146</v>
      </c>
      <c r="P29" s="29">
        <v>10</v>
      </c>
      <c r="Q29" s="29">
        <v>9</v>
      </c>
      <c r="R29" s="29">
        <v>-5.6</v>
      </c>
    </row>
    <row r="30" spans="1:18" ht="23.1" customHeight="1">
      <c r="A30" s="49"/>
      <c r="B30" s="62" t="s">
        <v>32</v>
      </c>
      <c r="C30" s="62"/>
      <c r="D30" s="62"/>
      <c r="E30" s="62"/>
      <c r="F30" s="62"/>
      <c r="G30" s="62"/>
      <c r="H30" s="62"/>
      <c r="I30" s="31"/>
      <c r="J30" s="50"/>
      <c r="K30" s="45"/>
      <c r="L30" s="10"/>
      <c r="M30" s="10"/>
      <c r="N30" s="51">
        <v>128858</v>
      </c>
      <c r="O30" s="51">
        <v>135023</v>
      </c>
      <c r="P30" s="52">
        <v>100</v>
      </c>
      <c r="Q30" s="52">
        <v>100</v>
      </c>
      <c r="R30" s="52">
        <v>4.8</v>
      </c>
    </row>
    <row r="31" spans="1:18" ht="18" customHeight="1">
      <c r="H31" s="53"/>
      <c r="I31" s="53"/>
      <c r="J31" s="53"/>
      <c r="K31" s="53"/>
      <c r="L31" s="53"/>
      <c r="M31" s="53"/>
      <c r="N31" s="54"/>
      <c r="O31" s="53"/>
      <c r="P31" s="53"/>
      <c r="Q31" s="55"/>
      <c r="R31" s="55" t="s">
        <v>33</v>
      </c>
    </row>
    <row r="32" spans="1:18" ht="27.95" customHeight="1">
      <c r="B32" s="57" t="s">
        <v>34</v>
      </c>
      <c r="C32" s="57"/>
      <c r="D32" s="57"/>
      <c r="E32" s="58" t="s">
        <v>35</v>
      </c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</row>
    <row r="33" spans="2:18" ht="18" customHeight="1">
      <c r="B33" s="57" t="s">
        <v>34</v>
      </c>
      <c r="C33" s="57"/>
      <c r="D33" s="57"/>
      <c r="E33" s="58" t="s">
        <v>36</v>
      </c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</row>
    <row r="34" spans="2:18" ht="27.95" customHeight="1">
      <c r="B34" s="57" t="s">
        <v>34</v>
      </c>
      <c r="C34" s="57"/>
      <c r="D34" s="57"/>
      <c r="E34" s="58" t="s">
        <v>37</v>
      </c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</row>
    <row r="35" spans="2:18" ht="27.95" customHeight="1">
      <c r="B35" s="57" t="s">
        <v>34</v>
      </c>
      <c r="C35" s="57"/>
      <c r="D35" s="57"/>
      <c r="E35" s="60" t="s">
        <v>38</v>
      </c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</row>
    <row r="36" spans="2:18" ht="30" customHeight="1">
      <c r="B36" s="57"/>
      <c r="C36" s="57"/>
      <c r="D36" s="57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</row>
  </sheetData>
  <mergeCells count="37">
    <mergeCell ref="F12:H12"/>
    <mergeCell ref="A1:R1"/>
    <mergeCell ref="A2:R2"/>
    <mergeCell ref="B4:H5"/>
    <mergeCell ref="N4:O4"/>
    <mergeCell ref="P4:Q4"/>
    <mergeCell ref="B6:H6"/>
    <mergeCell ref="D7:H7"/>
    <mergeCell ref="D8:H8"/>
    <mergeCell ref="C9:H9"/>
    <mergeCell ref="D10:H10"/>
    <mergeCell ref="F11:H11"/>
    <mergeCell ref="D26:H26"/>
    <mergeCell ref="D13:H13"/>
    <mergeCell ref="F14:H14"/>
    <mergeCell ref="F17:H17"/>
    <mergeCell ref="F18:H18"/>
    <mergeCell ref="F19:H19"/>
    <mergeCell ref="D20:H20"/>
    <mergeCell ref="F21:H21"/>
    <mergeCell ref="F22:H22"/>
    <mergeCell ref="B23:H23"/>
    <mergeCell ref="D24:H24"/>
    <mergeCell ref="D25:H25"/>
    <mergeCell ref="F27:H27"/>
    <mergeCell ref="F28:H28"/>
    <mergeCell ref="F29:H29"/>
    <mergeCell ref="B30:H30"/>
    <mergeCell ref="B32:D32"/>
    <mergeCell ref="E32:R32"/>
    <mergeCell ref="B36:D36"/>
    <mergeCell ref="B33:D33"/>
    <mergeCell ref="E33:R33"/>
    <mergeCell ref="B34:D34"/>
    <mergeCell ref="E34:R34"/>
    <mergeCell ref="B35:D35"/>
    <mergeCell ref="E35:R35"/>
  </mergeCells>
  <phoneticPr fontId="2"/>
  <printOptions horizontalCentered="1"/>
  <pageMargins left="0.78740157480314965" right="0.78740157480314965" top="0.59055118110236227" bottom="0.78740157480314965" header="0.51181102362204722" footer="0.51181102362204722"/>
  <pageSetup paperSize="9" scale="96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49.市民所得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2017-10-05T10:42:36Z</dcterms:created>
  <dcterms:modified xsi:type="dcterms:W3CDTF">2017-10-17T04:37:28Z</dcterms:modified>
</cp:coreProperties>
</file>