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38.教育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7" i="1" l="1"/>
  <c r="U37" i="1"/>
  <c r="R37" i="1"/>
  <c r="M37" i="1"/>
  <c r="I37" i="1"/>
  <c r="F37" i="1"/>
  <c r="Y36" i="1"/>
  <c r="V36" i="1"/>
  <c r="U36" i="1"/>
  <c r="R36" i="1"/>
  <c r="Q36" i="1"/>
  <c r="N36" i="1"/>
  <c r="M36" i="1"/>
  <c r="J36" i="1"/>
  <c r="I36" i="1"/>
  <c r="F36" i="1"/>
  <c r="E36" i="1"/>
  <c r="AA35" i="1"/>
  <c r="AA37" i="1" s="1"/>
  <c r="Y35" i="1"/>
  <c r="Y37" i="1" s="1"/>
  <c r="M35" i="1"/>
  <c r="J35" i="1"/>
  <c r="J37" i="1" s="1"/>
  <c r="G35" i="1"/>
  <c r="AB35" i="1" s="1"/>
  <c r="AB37" i="1" s="1"/>
  <c r="Y34" i="1"/>
  <c r="X34" i="1"/>
  <c r="W34" i="1"/>
  <c r="M34" i="1"/>
  <c r="L34" i="1"/>
  <c r="K34" i="1"/>
  <c r="J34" i="1"/>
  <c r="I34" i="1"/>
  <c r="H34" i="1"/>
  <c r="G34" i="1"/>
  <c r="AB34" i="1" s="1"/>
  <c r="F34" i="1"/>
  <c r="AA34" i="1" s="1"/>
  <c r="E34" i="1"/>
  <c r="Z34" i="1" s="1"/>
  <c r="AB33" i="1"/>
  <c r="AA33" i="1"/>
  <c r="W33" i="1"/>
  <c r="K33" i="1"/>
  <c r="H33" i="1"/>
  <c r="E33" i="1"/>
  <c r="Z33" i="1" s="1"/>
  <c r="AB32" i="1"/>
  <c r="AA32" i="1"/>
  <c r="Z32" i="1"/>
  <c r="AB31" i="1"/>
  <c r="AA31" i="1"/>
  <c r="W31" i="1"/>
  <c r="K31" i="1"/>
  <c r="H31" i="1"/>
  <c r="E31" i="1"/>
  <c r="Z31" i="1" s="1"/>
  <c r="AB30" i="1"/>
  <c r="AA30" i="1"/>
  <c r="Z30" i="1"/>
  <c r="AB29" i="1"/>
  <c r="AA29" i="1"/>
  <c r="W29" i="1"/>
  <c r="K29" i="1"/>
  <c r="H29" i="1"/>
  <c r="E29" i="1"/>
  <c r="Z29" i="1" s="1"/>
  <c r="AB28" i="1"/>
  <c r="AA28" i="1"/>
  <c r="Z28" i="1"/>
  <c r="AB27" i="1"/>
  <c r="AA27" i="1"/>
  <c r="W27" i="1"/>
  <c r="K27" i="1"/>
  <c r="H27" i="1"/>
  <c r="E27" i="1"/>
  <c r="E35" i="1" s="1"/>
  <c r="AB26" i="1"/>
  <c r="AA26" i="1"/>
  <c r="Z26" i="1"/>
  <c r="AB25" i="1"/>
  <c r="AA25" i="1"/>
  <c r="W25" i="1"/>
  <c r="W35" i="1" s="1"/>
  <c r="K25" i="1"/>
  <c r="K35" i="1" s="1"/>
  <c r="H25" i="1"/>
  <c r="H35" i="1" s="1"/>
  <c r="E25" i="1"/>
  <c r="Z25" i="1" s="1"/>
  <c r="AB24" i="1"/>
  <c r="AA24" i="1"/>
  <c r="Z24" i="1"/>
  <c r="Y23" i="1"/>
  <c r="X23" i="1"/>
  <c r="X37" i="1" s="1"/>
  <c r="V23" i="1"/>
  <c r="U23" i="1"/>
  <c r="S23" i="1"/>
  <c r="S37" i="1" s="1"/>
  <c r="R23" i="1"/>
  <c r="P23" i="1"/>
  <c r="P37" i="1" s="1"/>
  <c r="O23" i="1"/>
  <c r="O37" i="1" s="1"/>
  <c r="M23" i="1"/>
  <c r="L23" i="1"/>
  <c r="L37" i="1" s="1"/>
  <c r="J23" i="1"/>
  <c r="I23" i="1"/>
  <c r="G23" i="1"/>
  <c r="G37" i="1" s="1"/>
  <c r="F23" i="1"/>
  <c r="Y22" i="1"/>
  <c r="X22" i="1"/>
  <c r="X36" i="1" s="1"/>
  <c r="W22" i="1"/>
  <c r="W36" i="1" s="1"/>
  <c r="V22" i="1"/>
  <c r="U22" i="1"/>
  <c r="T22" i="1"/>
  <c r="T36" i="1" s="1"/>
  <c r="S22" i="1"/>
  <c r="S36" i="1" s="1"/>
  <c r="R22" i="1"/>
  <c r="Q22" i="1"/>
  <c r="P22" i="1"/>
  <c r="P36" i="1" s="1"/>
  <c r="O22" i="1"/>
  <c r="O36" i="1" s="1"/>
  <c r="N22" i="1"/>
  <c r="M22" i="1"/>
  <c r="L22" i="1"/>
  <c r="L36" i="1" s="1"/>
  <c r="K22" i="1"/>
  <c r="K36" i="1" s="1"/>
  <c r="J22" i="1"/>
  <c r="I22" i="1"/>
  <c r="H22" i="1"/>
  <c r="H36" i="1" s="1"/>
  <c r="G22" i="1"/>
  <c r="G36" i="1" s="1"/>
  <c r="F22" i="1"/>
  <c r="E22" i="1"/>
  <c r="Z22" i="1" s="1"/>
  <c r="W21" i="1"/>
  <c r="T21" i="1"/>
  <c r="Q21" i="1"/>
  <c r="N21" i="1"/>
  <c r="K21" i="1"/>
  <c r="H21" i="1"/>
  <c r="E21" i="1"/>
  <c r="AB20" i="1"/>
  <c r="AA20" i="1"/>
  <c r="Z21" i="1" s="1"/>
  <c r="Z20" i="1"/>
  <c r="W19" i="1"/>
  <c r="T19" i="1"/>
  <c r="Q19" i="1"/>
  <c r="N19" i="1"/>
  <c r="K19" i="1"/>
  <c r="H19" i="1"/>
  <c r="E19" i="1"/>
  <c r="AB18" i="1"/>
  <c r="AA18" i="1"/>
  <c r="Z18" i="1"/>
  <c r="Z19" i="1" s="1"/>
  <c r="W17" i="1"/>
  <c r="T17" i="1"/>
  <c r="Q17" i="1"/>
  <c r="N17" i="1"/>
  <c r="K17" i="1"/>
  <c r="H17" i="1"/>
  <c r="E17" i="1"/>
  <c r="AB16" i="1"/>
  <c r="AA16" i="1"/>
  <c r="Z16" i="1"/>
  <c r="Z17" i="1" s="1"/>
  <c r="Z15" i="1"/>
  <c r="W15" i="1"/>
  <c r="T15" i="1"/>
  <c r="Q15" i="1"/>
  <c r="N15" i="1"/>
  <c r="K15" i="1"/>
  <c r="H15" i="1"/>
  <c r="E15" i="1"/>
  <c r="AB14" i="1"/>
  <c r="AA14" i="1"/>
  <c r="Z14" i="1"/>
  <c r="W13" i="1"/>
  <c r="W23" i="1" s="1"/>
  <c r="W37" i="1" s="1"/>
  <c r="T13" i="1"/>
  <c r="Q13" i="1"/>
  <c r="N13" i="1"/>
  <c r="K13" i="1"/>
  <c r="K23" i="1" s="1"/>
  <c r="K37" i="1" s="1"/>
  <c r="H13" i="1"/>
  <c r="E13" i="1"/>
  <c r="AB12" i="1"/>
  <c r="AA12" i="1"/>
  <c r="Z13" i="1" s="1"/>
  <c r="Z12" i="1"/>
  <c r="W11" i="1"/>
  <c r="T11" i="1"/>
  <c r="Q11" i="1"/>
  <c r="N11" i="1"/>
  <c r="K11" i="1"/>
  <c r="H11" i="1"/>
  <c r="E11" i="1"/>
  <c r="AB10" i="1"/>
  <c r="AA10" i="1"/>
  <c r="Z10" i="1"/>
  <c r="Z11" i="1" s="1"/>
  <c r="W9" i="1"/>
  <c r="T9" i="1"/>
  <c r="T23" i="1" s="1"/>
  <c r="T37" i="1" s="1"/>
  <c r="Q9" i="1"/>
  <c r="Q23" i="1" s="1"/>
  <c r="Q37" i="1" s="1"/>
  <c r="N9" i="1"/>
  <c r="N23" i="1" s="1"/>
  <c r="N37" i="1" s="1"/>
  <c r="K9" i="1"/>
  <c r="H9" i="1"/>
  <c r="H23" i="1" s="1"/>
  <c r="E9" i="1"/>
  <c r="E23" i="1" s="1"/>
  <c r="AB8" i="1"/>
  <c r="AA8" i="1"/>
  <c r="Z8" i="1"/>
  <c r="Z9" i="1" s="1"/>
  <c r="Z35" i="1" l="1"/>
  <c r="E37" i="1"/>
  <c r="Z23" i="1"/>
  <c r="Z37" i="1" s="1"/>
  <c r="Z36" i="1"/>
  <c r="H37" i="1"/>
  <c r="AA22" i="1"/>
  <c r="AA36" i="1" s="1"/>
  <c r="AB22" i="1"/>
  <c r="AB36" i="1" s="1"/>
  <c r="Z27" i="1"/>
</calcChain>
</file>

<file path=xl/sharedStrings.xml><?xml version="1.0" encoding="utf-8"?>
<sst xmlns="http://schemas.openxmlformats.org/spreadsheetml/2006/main" count="66" uniqueCount="39">
  <si>
    <t>172　　教　　育</t>
    <rPh sb="5" eb="6">
      <t>キョウ</t>
    </rPh>
    <rPh sb="8" eb="9">
      <t>イク</t>
    </rPh>
    <phoneticPr fontId="4"/>
  </si>
  <si>
    <t>教　　育　　173</t>
    <rPh sb="0" eb="1">
      <t>キョウ</t>
    </rPh>
    <rPh sb="3" eb="4">
      <t>イク</t>
    </rPh>
    <phoneticPr fontId="4"/>
  </si>
  <si>
    <t>１３８．平成２７年度児童・</t>
    <phoneticPr fontId="8"/>
  </si>
  <si>
    <t>生徒数及び学級数（平成27年5月1日）</t>
    <phoneticPr fontId="8"/>
  </si>
  <si>
    <t>単位：人、学級</t>
  </si>
  <si>
    <t>学年別</t>
    <phoneticPr fontId="8"/>
  </si>
  <si>
    <t>１年</t>
    <phoneticPr fontId="4"/>
  </si>
  <si>
    <t>２年</t>
    <phoneticPr fontId="4"/>
  </si>
  <si>
    <t>３年</t>
    <phoneticPr fontId="4"/>
  </si>
  <si>
    <t>４年</t>
    <phoneticPr fontId="4"/>
  </si>
  <si>
    <t>５年</t>
    <phoneticPr fontId="4"/>
  </si>
  <si>
    <t>６年</t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</si>
  <si>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8"/>
  </si>
  <si>
    <t>計</t>
  </si>
  <si>
    <t>備　考</t>
  </si>
  <si>
    <t>児童・生徒数</t>
    <rPh sb="3" eb="5">
      <t>セイト</t>
    </rPh>
    <phoneticPr fontId="8"/>
  </si>
  <si>
    <t>学級数</t>
  </si>
  <si>
    <t>児童数</t>
  </si>
  <si>
    <t>児童・生徒数</t>
    <phoneticPr fontId="8"/>
  </si>
  <si>
    <t>学級別</t>
    <phoneticPr fontId="8"/>
  </si>
  <si>
    <t>男</t>
  </si>
  <si>
    <t>女</t>
  </si>
  <si>
    <t>第一小学校</t>
  </si>
  <si>
    <t>第二小学校</t>
  </si>
  <si>
    <t>第三小学校</t>
  </si>
  <si>
    <t>月見ヶ丘小学校</t>
  </si>
  <si>
    <t>杉の入小学校</t>
  </si>
  <si>
    <t>玉川小学校</t>
  </si>
  <si>
    <t>浦戸小学校</t>
    <phoneticPr fontId="4"/>
  </si>
  <si>
    <t>小　　　計</t>
    <phoneticPr fontId="8"/>
  </si>
  <si>
    <t>第一中学校</t>
  </si>
  <si>
    <t>第二中学校</t>
  </si>
  <si>
    <t>第三中学校</t>
  </si>
  <si>
    <t>玉川中学校</t>
  </si>
  <si>
    <t>浦戸中学校</t>
  </si>
  <si>
    <t>合　　　計</t>
    <phoneticPr fontId="8"/>
  </si>
  <si>
    <r>
      <t>※</t>
    </r>
    <r>
      <rPr>
        <b/>
        <u/>
        <sz val="11"/>
        <rFont val="ＭＳ 明朝"/>
        <family val="1"/>
        <charset val="128"/>
      </rPr>
      <t>１</t>
    </r>
    <r>
      <rPr>
        <b/>
        <sz val="11"/>
        <rFont val="ＭＳ 明朝"/>
        <family val="1"/>
        <charset val="128"/>
      </rPr>
      <t>は複式学級を表します。</t>
    </r>
    <rPh sb="3" eb="5">
      <t>フクシキ</t>
    </rPh>
    <rPh sb="5" eb="7">
      <t>ガッキュウ</t>
    </rPh>
    <rPh sb="8" eb="9">
      <t>アラワ</t>
    </rPh>
    <phoneticPr fontId="4"/>
  </si>
  <si>
    <t>教育委員会学校教育課</t>
    <rPh sb="0" eb="2">
      <t>キョウイク</t>
    </rPh>
    <rPh sb="2" eb="5">
      <t>イインカイ</t>
    </rPh>
    <rPh sb="5" eb="7">
      <t>ガッコウ</t>
    </rPh>
    <rPh sb="7" eb="9">
      <t>キョウイク</t>
    </rPh>
    <rPh sb="9" eb="10">
      <t>カ</t>
    </rPh>
    <phoneticPr fontId="8"/>
  </si>
  <si>
    <t>教育委員会学校教育課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</si>
</sst>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14">
    <font>
      <sz val="11"/>
      <name val="ＭＳ Ｐゴシック"/>
      <family val="3"/>
      <charset val="128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176" fontId="1" fillId="0" borderId="0">
      <alignment horizontal="center" vertical="center"/>
    </xf>
    <xf numFmtId="0" fontId="5" fillId="0" borderId="0"/>
    <xf numFmtId="0" fontId="9" fillId="0" borderId="0"/>
    <xf numFmtId="176" fontId="5" fillId="0" borderId="0"/>
  </cellStyleXfs>
  <cellXfs count="110">
    <xf numFmtId="0" fontId="0" fillId="0" borderId="0" xfId="0"/>
    <xf numFmtId="176" fontId="2" fillId="0" borderId="0" xfId="1" applyFont="1" applyFill="1" applyBorder="1" applyAlignment="1">
      <alignment horizontal="left" vertical="top"/>
    </xf>
    <xf numFmtId="0" fontId="0" fillId="0" borderId="0" xfId="0" applyAlignment="1"/>
    <xf numFmtId="176" fontId="2" fillId="0" borderId="0" xfId="1" applyFont="1" applyFill="1" applyAlignment="1">
      <alignment horizontal="right" vertical="top"/>
    </xf>
    <xf numFmtId="176" fontId="6" fillId="0" borderId="0" xfId="1" applyFont="1" applyFill="1" applyAlignment="1">
      <alignment vertical="center"/>
    </xf>
    <xf numFmtId="176" fontId="7" fillId="0" borderId="0" xfId="1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0" fontId="7" fillId="0" borderId="0" xfId="3" applyFont="1" applyFill="1" applyAlignment="1">
      <alignment vertical="center"/>
    </xf>
    <xf numFmtId="176" fontId="7" fillId="0" borderId="0" xfId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right" vertical="center"/>
    </xf>
    <xf numFmtId="176" fontId="7" fillId="0" borderId="0" xfId="1" applyFont="1" applyFill="1" applyAlignment="1">
      <alignment horizontal="left" vertical="center"/>
    </xf>
    <xf numFmtId="176" fontId="6" fillId="0" borderId="0" xfId="1" applyFont="1" applyFill="1" applyBorder="1" applyAlignment="1">
      <alignment vertical="center"/>
    </xf>
    <xf numFmtId="176" fontId="6" fillId="0" borderId="1" xfId="1" applyFont="1" applyFill="1" applyBorder="1" applyAlignment="1">
      <alignment horizontal="right"/>
    </xf>
    <xf numFmtId="0" fontId="6" fillId="0" borderId="1" xfId="2" applyFont="1" applyFill="1" applyBorder="1" applyAlignment="1">
      <alignment horizontal="right"/>
    </xf>
    <xf numFmtId="0" fontId="6" fillId="0" borderId="1" xfId="2" applyFont="1" applyFill="1" applyBorder="1" applyAlignment="1"/>
    <xf numFmtId="176" fontId="6" fillId="0" borderId="2" xfId="1" applyFont="1" applyFill="1" applyBorder="1" applyAlignment="1">
      <alignment vertical="center"/>
    </xf>
    <xf numFmtId="176" fontId="6" fillId="0" borderId="2" xfId="1" applyFont="1" applyFill="1" applyBorder="1" applyAlignment="1">
      <alignment horizontal="right"/>
    </xf>
    <xf numFmtId="176" fontId="6" fillId="0" borderId="3" xfId="1" applyFont="1" applyFill="1" applyBorder="1" applyAlignment="1">
      <alignment horizontal="right"/>
    </xf>
    <xf numFmtId="176" fontId="6" fillId="0" borderId="4" xfId="1" applyFont="1" applyFill="1" applyBorder="1" applyAlignment="1">
      <alignment horizontal="distributed" vertical="center" justifyLastLine="1"/>
    </xf>
    <xf numFmtId="176" fontId="6" fillId="0" borderId="5" xfId="1" applyFont="1" applyFill="1" applyBorder="1" applyAlignment="1">
      <alignment horizontal="distributed" vertical="center" justifyLastLine="1"/>
    </xf>
    <xf numFmtId="176" fontId="6" fillId="0" borderId="6" xfId="1" applyFont="1" applyFill="1" applyBorder="1" applyAlignment="1">
      <alignment horizontal="distributed" vertical="center" justifyLastLine="1"/>
    </xf>
    <xf numFmtId="176" fontId="6" fillId="0" borderId="7" xfId="1" applyFont="1" applyFill="1" applyBorder="1" applyAlignment="1">
      <alignment horizontal="distributed" vertical="center" justifyLastLine="1"/>
    </xf>
    <xf numFmtId="176" fontId="6" fillId="0" borderId="7" xfId="1" applyFont="1" applyFill="1" applyBorder="1" applyAlignment="1">
      <alignment horizontal="center" vertical="center"/>
    </xf>
    <xf numFmtId="176" fontId="6" fillId="0" borderId="4" xfId="1" applyFont="1" applyFill="1" applyBorder="1" applyAlignment="1">
      <alignment horizontal="center" vertical="center"/>
    </xf>
    <xf numFmtId="176" fontId="6" fillId="0" borderId="5" xfId="1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8" xfId="0" applyFont="1" applyFill="1" applyBorder="1"/>
    <xf numFmtId="176" fontId="10" fillId="0" borderId="9" xfId="1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vertical="center"/>
    </xf>
    <xf numFmtId="176" fontId="10" fillId="0" borderId="10" xfId="1" applyFont="1" applyFill="1" applyBorder="1" applyAlignment="1">
      <alignment horizontal="center" vertical="center"/>
    </xf>
    <xf numFmtId="176" fontId="10" fillId="0" borderId="11" xfId="1" applyFont="1" applyFill="1" applyBorder="1" applyAlignment="1">
      <alignment horizontal="center" vertical="center"/>
    </xf>
    <xf numFmtId="176" fontId="10" fillId="0" borderId="12" xfId="1" applyFont="1" applyFill="1" applyBorder="1" applyAlignment="1">
      <alignment horizontal="center" vertical="center"/>
    </xf>
    <xf numFmtId="176" fontId="6" fillId="0" borderId="13" xfId="1" applyFont="1" applyFill="1" applyBorder="1" applyAlignment="1">
      <alignment vertical="center"/>
    </xf>
    <xf numFmtId="176" fontId="6" fillId="0" borderId="14" xfId="1" applyFont="1" applyFill="1" applyBorder="1" applyAlignment="1">
      <alignment vertical="center"/>
    </xf>
    <xf numFmtId="0" fontId="6" fillId="0" borderId="14" xfId="0" applyFont="1" applyFill="1" applyBorder="1" applyAlignment="1">
      <alignment vertical="top"/>
    </xf>
    <xf numFmtId="0" fontId="6" fillId="0" borderId="15" xfId="0" applyFont="1" applyFill="1" applyBorder="1" applyAlignment="1">
      <alignment vertical="top"/>
    </xf>
    <xf numFmtId="176" fontId="10" fillId="0" borderId="12" xfId="1" applyFont="1" applyFill="1" applyBorder="1" applyAlignment="1">
      <alignment horizontal="center" vertical="center"/>
    </xf>
    <xf numFmtId="176" fontId="10" fillId="0" borderId="16" xfId="1" applyFont="1" applyFill="1" applyBorder="1" applyAlignment="1">
      <alignment horizontal="center" vertical="center"/>
    </xf>
    <xf numFmtId="176" fontId="10" fillId="0" borderId="17" xfId="1" applyFont="1" applyFill="1" applyBorder="1" applyAlignment="1">
      <alignment horizontal="center" vertical="center"/>
    </xf>
    <xf numFmtId="176" fontId="10" fillId="0" borderId="18" xfId="1" applyFont="1" applyFill="1" applyBorder="1" applyAlignment="1">
      <alignment horizontal="center" vertical="center"/>
    </xf>
    <xf numFmtId="176" fontId="6" fillId="0" borderId="14" xfId="1" applyFont="1" applyFill="1" applyBorder="1" applyAlignment="1">
      <alignment vertical="center"/>
    </xf>
    <xf numFmtId="176" fontId="6" fillId="0" borderId="0" xfId="1" applyFont="1" applyFill="1" applyBorder="1" applyAlignment="1">
      <alignment horizontal="distributed" vertical="center"/>
    </xf>
    <xf numFmtId="176" fontId="6" fillId="0" borderId="0" xfId="1" applyFont="1" applyFill="1" applyBorder="1" applyAlignment="1">
      <alignment horizontal="distributed" vertical="center"/>
    </xf>
    <xf numFmtId="0" fontId="6" fillId="0" borderId="13" xfId="2" applyFont="1" applyFill="1" applyBorder="1" applyAlignment="1">
      <alignment horizontal="distributed" vertical="center"/>
    </xf>
    <xf numFmtId="177" fontId="11" fillId="0" borderId="19" xfId="1" applyNumberFormat="1" applyFont="1" applyFill="1" applyBorder="1" applyAlignment="1">
      <alignment horizontal="center" vertical="center"/>
    </xf>
    <xf numFmtId="177" fontId="11" fillId="0" borderId="17" xfId="1" applyNumberFormat="1" applyFont="1" applyFill="1" applyBorder="1" applyAlignment="1">
      <alignment horizontal="center" vertical="center"/>
    </xf>
    <xf numFmtId="177" fontId="11" fillId="0" borderId="20" xfId="1" applyNumberFormat="1" applyFont="1" applyFill="1" applyBorder="1" applyAlignment="1">
      <alignment horizontal="center" vertical="center"/>
    </xf>
    <xf numFmtId="177" fontId="11" fillId="0" borderId="10" xfId="1" applyNumberFormat="1" applyFont="1" applyFill="1" applyBorder="1" applyAlignment="1">
      <alignment horizontal="center" vertical="center"/>
    </xf>
    <xf numFmtId="177" fontId="11" fillId="0" borderId="13" xfId="1" applyNumberFormat="1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distributed" vertical="center"/>
    </xf>
    <xf numFmtId="176" fontId="6" fillId="0" borderId="14" xfId="1" applyFont="1" applyFill="1" applyBorder="1" applyAlignment="1">
      <alignment horizontal="distributed" vertical="center"/>
    </xf>
    <xf numFmtId="0" fontId="6" fillId="0" borderId="15" xfId="2" applyFont="1" applyFill="1" applyBorder="1" applyAlignment="1">
      <alignment horizontal="distributed" vertical="center"/>
    </xf>
    <xf numFmtId="177" fontId="11" fillId="0" borderId="21" xfId="1" applyNumberFormat="1" applyFont="1" applyFill="1" applyBorder="1" applyAlignment="1">
      <alignment horizontal="center" vertical="center"/>
    </xf>
    <xf numFmtId="177" fontId="11" fillId="0" borderId="15" xfId="2" applyNumberFormat="1" applyFont="1" applyFill="1" applyBorder="1" applyAlignment="1">
      <alignment horizontal="center" vertical="center"/>
    </xf>
    <xf numFmtId="177" fontId="11" fillId="0" borderId="21" xfId="2" applyNumberFormat="1" applyFont="1" applyFill="1" applyBorder="1" applyAlignment="1">
      <alignment horizontal="center" vertical="center"/>
    </xf>
    <xf numFmtId="177" fontId="11" fillId="0" borderId="14" xfId="1" applyNumberFormat="1" applyFont="1" applyFill="1" applyBorder="1" applyAlignment="1">
      <alignment horizontal="center" vertical="center"/>
    </xf>
    <xf numFmtId="177" fontId="11" fillId="0" borderId="14" xfId="2" applyNumberFormat="1" applyFont="1" applyFill="1" applyBorder="1" applyAlignment="1">
      <alignment horizontal="center" vertical="center"/>
    </xf>
    <xf numFmtId="176" fontId="6" fillId="0" borderId="13" xfId="1" applyFont="1" applyFill="1" applyBorder="1" applyAlignment="1">
      <alignment horizontal="distributed" vertical="center"/>
    </xf>
    <xf numFmtId="176" fontId="6" fillId="0" borderId="13" xfId="1" applyFont="1" applyFill="1" applyBorder="1" applyAlignment="1">
      <alignment horizontal="distributed" vertical="center"/>
    </xf>
    <xf numFmtId="0" fontId="6" fillId="0" borderId="17" xfId="2" applyFont="1" applyFill="1" applyBorder="1" applyAlignment="1">
      <alignment horizontal="distributed" vertical="center"/>
    </xf>
    <xf numFmtId="177" fontId="11" fillId="0" borderId="8" xfId="1" applyNumberFormat="1" applyFont="1" applyFill="1" applyBorder="1" applyAlignment="1">
      <alignment horizontal="center" vertical="center"/>
    </xf>
    <xf numFmtId="177" fontId="11" fillId="0" borderId="0" xfId="1" applyNumberFormat="1" applyFont="1" applyFill="1" applyBorder="1" applyAlignment="1">
      <alignment horizontal="center" vertical="center"/>
    </xf>
    <xf numFmtId="177" fontId="11" fillId="0" borderId="8" xfId="2" applyNumberFormat="1" applyFont="1" applyFill="1" applyBorder="1" applyAlignment="1">
      <alignment horizontal="center" vertical="center"/>
    </xf>
    <xf numFmtId="177" fontId="11" fillId="0" borderId="0" xfId="2" applyNumberFormat="1" applyFont="1" applyFill="1" applyBorder="1" applyAlignment="1">
      <alignment horizontal="center" vertical="center"/>
    </xf>
    <xf numFmtId="177" fontId="12" fillId="0" borderId="17" xfId="1" applyNumberFormat="1" applyFont="1" applyFill="1" applyBorder="1" applyAlignment="1">
      <alignment horizontal="center" vertical="center"/>
    </xf>
    <xf numFmtId="177" fontId="12" fillId="0" borderId="13" xfId="1" applyNumberFormat="1" applyFont="1" applyFill="1" applyBorder="1" applyAlignment="1">
      <alignment horizontal="center" vertical="center"/>
    </xf>
    <xf numFmtId="177" fontId="12" fillId="0" borderId="15" xfId="2" applyNumberFormat="1" applyFont="1" applyFill="1" applyBorder="1" applyAlignment="1">
      <alignment horizontal="center" vertical="center"/>
    </xf>
    <xf numFmtId="177" fontId="12" fillId="0" borderId="14" xfId="2" applyNumberFormat="1" applyFont="1" applyFill="1" applyBorder="1" applyAlignment="1">
      <alignment horizontal="center" vertical="center"/>
    </xf>
    <xf numFmtId="176" fontId="6" fillId="0" borderId="13" xfId="1" applyFont="1" applyFill="1" applyBorder="1" applyAlignment="1">
      <alignment horizontal="center" vertical="center"/>
    </xf>
    <xf numFmtId="177" fontId="11" fillId="0" borderId="22" xfId="1" applyNumberFormat="1" applyFont="1" applyFill="1" applyBorder="1" applyAlignment="1">
      <alignment horizontal="center" vertical="center"/>
    </xf>
    <xf numFmtId="177" fontId="11" fillId="0" borderId="23" xfId="1" applyNumberFormat="1" applyFont="1" applyFill="1" applyBorder="1" applyAlignment="1">
      <alignment horizontal="center" vertical="center"/>
    </xf>
    <xf numFmtId="176" fontId="6" fillId="0" borderId="14" xfId="1" applyFont="1" applyFill="1" applyBorder="1" applyAlignment="1">
      <alignment horizontal="center" vertical="center"/>
    </xf>
    <xf numFmtId="177" fontId="11" fillId="0" borderId="16" xfId="1" applyNumberFormat="1" applyFont="1" applyFill="1" applyBorder="1" applyAlignment="1">
      <alignment horizontal="center" vertical="center"/>
    </xf>
    <xf numFmtId="177" fontId="11" fillId="0" borderId="24" xfId="1" applyNumberFormat="1" applyFont="1" applyFill="1" applyBorder="1" applyAlignment="1">
      <alignment horizontal="center" vertical="center"/>
    </xf>
    <xf numFmtId="177" fontId="11" fillId="0" borderId="19" xfId="1" applyNumberFormat="1" applyFont="1" applyFill="1" applyBorder="1" applyAlignment="1">
      <alignment horizontal="center" vertical="center"/>
    </xf>
    <xf numFmtId="177" fontId="11" fillId="0" borderId="12" xfId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distributed" vertical="center"/>
    </xf>
    <xf numFmtId="176" fontId="6" fillId="0" borderId="0" xfId="1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distributed" vertical="center"/>
    </xf>
    <xf numFmtId="177" fontId="11" fillId="0" borderId="26" xfId="2" applyNumberFormat="1" applyFont="1" applyFill="1" applyBorder="1" applyAlignment="1">
      <alignment horizontal="center" vertical="center"/>
    </xf>
    <xf numFmtId="177" fontId="11" fillId="0" borderId="27" xfId="2" applyNumberFormat="1" applyFont="1" applyFill="1" applyBorder="1" applyAlignment="1">
      <alignment horizontal="center" vertical="center"/>
    </xf>
    <xf numFmtId="177" fontId="11" fillId="0" borderId="28" xfId="1" applyNumberFormat="1" applyFont="1" applyFill="1" applyBorder="1" applyAlignment="1">
      <alignment horizontal="center" vertical="center"/>
    </xf>
    <xf numFmtId="177" fontId="11" fillId="0" borderId="28" xfId="2" applyNumberFormat="1" applyFont="1" applyFill="1" applyBorder="1" applyAlignment="1">
      <alignment horizontal="center" vertical="center"/>
    </xf>
    <xf numFmtId="177" fontId="11" fillId="0" borderId="29" xfId="1" applyNumberFormat="1" applyFont="1" applyFill="1" applyBorder="1" applyAlignment="1">
      <alignment horizontal="center" vertical="center"/>
    </xf>
    <xf numFmtId="177" fontId="11" fillId="0" borderId="30" xfId="1" applyNumberFormat="1" applyFont="1" applyFill="1" applyBorder="1" applyAlignment="1">
      <alignment horizontal="center" vertical="center"/>
    </xf>
    <xf numFmtId="177" fontId="11" fillId="0" borderId="31" xfId="2" applyNumberFormat="1" applyFont="1" applyFill="1" applyBorder="1" applyAlignment="1">
      <alignment horizontal="center" vertical="center"/>
    </xf>
    <xf numFmtId="177" fontId="11" fillId="0" borderId="18" xfId="1" applyNumberFormat="1" applyFont="1" applyFill="1" applyBorder="1" applyAlignment="1">
      <alignment horizontal="center" vertical="center"/>
    </xf>
    <xf numFmtId="177" fontId="11" fillId="0" borderId="16" xfId="2" applyNumberFormat="1" applyFont="1" applyFill="1" applyBorder="1" applyAlignment="1">
      <alignment horizontal="center" vertical="center"/>
    </xf>
    <xf numFmtId="176" fontId="6" fillId="0" borderId="32" xfId="1" applyFont="1" applyFill="1" applyBorder="1" applyAlignment="1">
      <alignment horizontal="distributed" vertical="center"/>
    </xf>
    <xf numFmtId="176" fontId="6" fillId="0" borderId="32" xfId="1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distributed" vertical="center"/>
    </xf>
    <xf numFmtId="177" fontId="11" fillId="0" borderId="34" xfId="1" applyNumberFormat="1" applyFont="1" applyFill="1" applyBorder="1" applyAlignment="1">
      <alignment horizontal="center" vertical="center"/>
    </xf>
    <xf numFmtId="177" fontId="11" fillId="0" borderId="35" xfId="1" applyNumberFormat="1" applyFont="1" applyFill="1" applyBorder="1" applyAlignment="1">
      <alignment horizontal="center" vertical="center"/>
    </xf>
    <xf numFmtId="177" fontId="11" fillId="0" borderId="36" xfId="1" applyNumberFormat="1" applyFont="1" applyFill="1" applyBorder="1" applyAlignment="1">
      <alignment horizontal="center" vertical="center"/>
    </xf>
    <xf numFmtId="177" fontId="11" fillId="0" borderId="37" xfId="1" applyNumberFormat="1" applyFont="1" applyFill="1" applyBorder="1" applyAlignment="1">
      <alignment horizontal="center" vertical="center"/>
    </xf>
    <xf numFmtId="177" fontId="11" fillId="0" borderId="22" xfId="1" applyNumberFormat="1" applyFont="1" applyFill="1" applyBorder="1" applyAlignment="1">
      <alignment horizontal="center" vertical="center"/>
    </xf>
    <xf numFmtId="177" fontId="11" fillId="0" borderId="26" xfId="1" applyNumberFormat="1" applyFont="1" applyFill="1" applyBorder="1" applyAlignment="1">
      <alignment horizontal="center" vertical="center"/>
    </xf>
    <xf numFmtId="177" fontId="11" fillId="0" borderId="38" xfId="1" applyNumberFormat="1" applyFont="1" applyFill="1" applyBorder="1" applyAlignment="1">
      <alignment horizontal="center" vertical="center"/>
    </xf>
    <xf numFmtId="177" fontId="11" fillId="0" borderId="38" xfId="2" applyNumberFormat="1" applyFont="1" applyFill="1" applyBorder="1" applyAlignment="1">
      <alignment horizontal="center" vertical="center"/>
    </xf>
    <xf numFmtId="177" fontId="11" fillId="0" borderId="39" xfId="1" applyNumberFormat="1" applyFont="1" applyFill="1" applyBorder="1" applyAlignment="1">
      <alignment horizontal="center" vertical="center"/>
    </xf>
    <xf numFmtId="177" fontId="11" fillId="0" borderId="40" xfId="1" applyNumberFormat="1" applyFont="1" applyFill="1" applyBorder="1" applyAlignment="1">
      <alignment horizontal="center" vertical="center"/>
    </xf>
    <xf numFmtId="177" fontId="11" fillId="0" borderId="41" xfId="2" applyNumberFormat="1" applyFont="1" applyFill="1" applyBorder="1" applyAlignment="1">
      <alignment horizontal="center" vertical="center"/>
    </xf>
    <xf numFmtId="176" fontId="6" fillId="0" borderId="13" xfId="4" applyFont="1" applyFill="1" applyBorder="1" applyAlignment="1">
      <alignment vertical="center"/>
    </xf>
    <xf numFmtId="176" fontId="6" fillId="0" borderId="0" xfId="1" applyFont="1" applyFill="1" applyAlignment="1">
      <alignment vertical="top"/>
    </xf>
    <xf numFmtId="176" fontId="6" fillId="0" borderId="0" xfId="1" applyFont="1" applyFill="1" applyAlignment="1">
      <alignment horizontal="right" vertical="top"/>
    </xf>
    <xf numFmtId="176" fontId="6" fillId="0" borderId="0" xfId="1" applyFont="1" applyFill="1" applyAlignment="1">
      <alignment horizontal="right" vertical="center"/>
    </xf>
  </cellXfs>
  <cellStyles count="5">
    <cellStyle name="標準" xfId="0" builtinId="0"/>
    <cellStyle name="標準_佐藤1月13日" xfId="4"/>
    <cellStyle name="標準_統計書３" xfId="2"/>
    <cellStyle name="標準_統計書パートⅡ" xfId="1"/>
    <cellStyle name="表題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3</xdr:row>
      <xdr:rowOff>246062</xdr:rowOff>
    </xdr:from>
    <xdr:to>
      <xdr:col>4</xdr:col>
      <xdr:colOff>0</xdr:colOff>
      <xdr:row>6</xdr:row>
      <xdr:rowOff>246062</xdr:rowOff>
    </xdr:to>
    <xdr:cxnSp macro="">
      <xdr:nvCxnSpPr>
        <xdr:cNvPr id="2" name="直線コネクタ 1"/>
        <xdr:cNvCxnSpPr/>
      </xdr:nvCxnSpPr>
      <xdr:spPr>
        <a:xfrm>
          <a:off x="814387" y="1189037"/>
          <a:ext cx="1462088" cy="7429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view="pageBreakPreview" zoomScaleNormal="100" workbookViewId="0">
      <pane ySplit="7" topLeftCell="A8" activePane="bottomLeft" state="frozen"/>
      <selection pane="bottomLeft" sqref="A1:M1"/>
    </sheetView>
  </sheetViews>
  <sheetFormatPr defaultColWidth="5.125" defaultRowHeight="13.5"/>
  <cols>
    <col min="1" max="1" width="10.625" style="4" customWidth="1"/>
    <col min="2" max="2" width="0.875" style="4" customWidth="1"/>
    <col min="3" max="3" width="17.5" style="4" bestFit="1" customWidth="1"/>
    <col min="4" max="4" width="0.875" style="4" customWidth="1"/>
    <col min="5" max="25" width="5.625" style="4" customWidth="1"/>
    <col min="26" max="27" width="6.125" style="4" customWidth="1"/>
    <col min="28" max="28" width="5.625" style="4" customWidth="1"/>
    <col min="29" max="29" width="6.125" style="4" hidden="1" customWidth="1"/>
    <col min="30" max="16384" width="5.125" style="4"/>
  </cols>
  <sheetData>
    <row r="1" spans="1:30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1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30" s="5" customFormat="1" ht="24.95" customHeight="1">
      <c r="D2" s="6"/>
      <c r="E2" s="6"/>
      <c r="G2" s="7"/>
      <c r="H2" s="7"/>
      <c r="I2" s="7"/>
      <c r="J2" s="7"/>
      <c r="K2" s="7"/>
      <c r="L2" s="7"/>
      <c r="M2" s="8" t="s">
        <v>2</v>
      </c>
      <c r="N2" s="5" t="s">
        <v>3</v>
      </c>
      <c r="V2" s="6"/>
      <c r="W2" s="9"/>
      <c r="X2" s="9"/>
      <c r="Y2" s="9"/>
      <c r="Z2" s="9"/>
      <c r="AA2" s="9"/>
      <c r="AB2" s="9"/>
    </row>
    <row r="3" spans="1:30" ht="20.100000000000001" customHeight="1">
      <c r="B3" s="10"/>
      <c r="C3" s="10"/>
      <c r="D3" s="11"/>
      <c r="E3" s="11"/>
      <c r="F3" s="11"/>
      <c r="G3" s="11"/>
      <c r="H3" s="11"/>
      <c r="I3" s="11"/>
      <c r="M3" s="12"/>
      <c r="O3" s="13"/>
      <c r="P3" s="14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30" ht="20.100000000000001" customHeight="1" thickBot="1">
      <c r="M4" s="15"/>
      <c r="Z4" s="16" t="s">
        <v>4</v>
      </c>
      <c r="AA4" s="17"/>
      <c r="AB4" s="17"/>
      <c r="AC4" s="18"/>
    </row>
    <row r="5" spans="1:30" ht="20.100000000000001" customHeight="1">
      <c r="B5" s="19"/>
      <c r="C5" s="20" t="s">
        <v>5</v>
      </c>
      <c r="D5" s="21"/>
      <c r="E5" s="22" t="s">
        <v>6</v>
      </c>
      <c r="F5" s="23"/>
      <c r="G5" s="24"/>
      <c r="H5" s="25" t="s">
        <v>7</v>
      </c>
      <c r="I5" s="25"/>
      <c r="J5" s="25"/>
      <c r="K5" s="25" t="s">
        <v>8</v>
      </c>
      <c r="L5" s="25"/>
      <c r="M5" s="22"/>
      <c r="N5" s="24" t="s">
        <v>9</v>
      </c>
      <c r="O5" s="25"/>
      <c r="P5" s="25"/>
      <c r="Q5" s="25" t="s">
        <v>10</v>
      </c>
      <c r="R5" s="25"/>
      <c r="S5" s="25"/>
      <c r="T5" s="25" t="s">
        <v>11</v>
      </c>
      <c r="U5" s="25"/>
      <c r="V5" s="25"/>
      <c r="W5" s="22" t="s">
        <v>12</v>
      </c>
      <c r="X5" s="23"/>
      <c r="Y5" s="24"/>
      <c r="Z5" s="26" t="s">
        <v>13</v>
      </c>
      <c r="AA5" s="26"/>
      <c r="AB5" s="27"/>
      <c r="AC5" s="28" t="s">
        <v>14</v>
      </c>
    </row>
    <row r="6" spans="1:30" ht="20.100000000000001" customHeight="1">
      <c r="B6" s="29"/>
      <c r="C6" s="29"/>
      <c r="D6" s="30"/>
      <c r="E6" s="31" t="s">
        <v>15</v>
      </c>
      <c r="F6" s="32"/>
      <c r="G6" s="33" t="s">
        <v>16</v>
      </c>
      <c r="H6" s="31" t="s">
        <v>15</v>
      </c>
      <c r="I6" s="32"/>
      <c r="J6" s="33" t="s">
        <v>16</v>
      </c>
      <c r="K6" s="31" t="s">
        <v>15</v>
      </c>
      <c r="L6" s="32"/>
      <c r="M6" s="33" t="s">
        <v>16</v>
      </c>
      <c r="N6" s="34" t="s">
        <v>17</v>
      </c>
      <c r="O6" s="32"/>
      <c r="P6" s="35" t="s">
        <v>16</v>
      </c>
      <c r="Q6" s="31" t="s">
        <v>17</v>
      </c>
      <c r="R6" s="32"/>
      <c r="S6" s="33" t="s">
        <v>16</v>
      </c>
      <c r="T6" s="31" t="s">
        <v>17</v>
      </c>
      <c r="U6" s="32"/>
      <c r="V6" s="33" t="s">
        <v>16</v>
      </c>
      <c r="W6" s="31" t="s">
        <v>15</v>
      </c>
      <c r="X6" s="32"/>
      <c r="Y6" s="33" t="s">
        <v>16</v>
      </c>
      <c r="Z6" s="31" t="s">
        <v>18</v>
      </c>
      <c r="AA6" s="32"/>
      <c r="AB6" s="33" t="s">
        <v>16</v>
      </c>
      <c r="AC6" s="36"/>
    </row>
    <row r="7" spans="1:30" ht="20.100000000000001" customHeight="1">
      <c r="B7" s="37"/>
      <c r="C7" s="38" t="s">
        <v>19</v>
      </c>
      <c r="D7" s="39"/>
      <c r="E7" s="40" t="s">
        <v>20</v>
      </c>
      <c r="F7" s="40" t="s">
        <v>21</v>
      </c>
      <c r="G7" s="41"/>
      <c r="H7" s="40" t="s">
        <v>20</v>
      </c>
      <c r="I7" s="40" t="s">
        <v>21</v>
      </c>
      <c r="J7" s="41"/>
      <c r="K7" s="40" t="s">
        <v>20</v>
      </c>
      <c r="L7" s="40" t="s">
        <v>21</v>
      </c>
      <c r="M7" s="41"/>
      <c r="N7" s="42" t="s">
        <v>20</v>
      </c>
      <c r="O7" s="40" t="s">
        <v>21</v>
      </c>
      <c r="P7" s="43"/>
      <c r="Q7" s="40" t="s">
        <v>20</v>
      </c>
      <c r="R7" s="40" t="s">
        <v>21</v>
      </c>
      <c r="S7" s="41"/>
      <c r="T7" s="40" t="s">
        <v>20</v>
      </c>
      <c r="U7" s="40" t="s">
        <v>21</v>
      </c>
      <c r="V7" s="41"/>
      <c r="W7" s="40" t="s">
        <v>20</v>
      </c>
      <c r="X7" s="40" t="s">
        <v>21</v>
      </c>
      <c r="Y7" s="41"/>
      <c r="Z7" s="40" t="s">
        <v>20</v>
      </c>
      <c r="AA7" s="40" t="s">
        <v>21</v>
      </c>
      <c r="AB7" s="41"/>
      <c r="AC7" s="44"/>
    </row>
    <row r="8" spans="1:30" ht="20.100000000000001" customHeight="1">
      <c r="B8" s="45"/>
      <c r="C8" s="46" t="s">
        <v>22</v>
      </c>
      <c r="D8" s="47"/>
      <c r="E8" s="48">
        <v>21</v>
      </c>
      <c r="F8" s="48">
        <v>26</v>
      </c>
      <c r="G8" s="49">
        <v>2</v>
      </c>
      <c r="H8" s="50">
        <v>29</v>
      </c>
      <c r="I8" s="48">
        <v>21</v>
      </c>
      <c r="J8" s="49">
        <v>2</v>
      </c>
      <c r="K8" s="48">
        <v>34</v>
      </c>
      <c r="L8" s="48">
        <v>22</v>
      </c>
      <c r="M8" s="51">
        <v>2</v>
      </c>
      <c r="N8" s="50">
        <v>22</v>
      </c>
      <c r="O8" s="48">
        <v>23</v>
      </c>
      <c r="P8" s="49">
        <v>2</v>
      </c>
      <c r="Q8" s="50">
        <v>27</v>
      </c>
      <c r="R8" s="48">
        <v>19</v>
      </c>
      <c r="S8" s="52">
        <v>2</v>
      </c>
      <c r="T8" s="48">
        <v>25</v>
      </c>
      <c r="U8" s="48">
        <v>23</v>
      </c>
      <c r="V8" s="52">
        <v>2</v>
      </c>
      <c r="W8" s="48">
        <v>1</v>
      </c>
      <c r="X8" s="48">
        <v>3</v>
      </c>
      <c r="Y8" s="52">
        <v>4</v>
      </c>
      <c r="Z8" s="48">
        <f>E8+H8+K8+N8+Q8+T8+W8</f>
        <v>159</v>
      </c>
      <c r="AA8" s="48">
        <f>F8+I8+L8+O8+R8+U8+X8</f>
        <v>137</v>
      </c>
      <c r="AB8" s="52">
        <f>G8+J8+M8+P8+S8+V8+Y8</f>
        <v>16</v>
      </c>
      <c r="AC8" s="15"/>
      <c r="AD8" s="15"/>
    </row>
    <row r="9" spans="1:30" ht="20.100000000000001" customHeight="1">
      <c r="B9" s="53"/>
      <c r="C9" s="54"/>
      <c r="D9" s="55"/>
      <c r="E9" s="56">
        <f>E8+F8</f>
        <v>47</v>
      </c>
      <c r="F9" s="57"/>
      <c r="G9" s="57"/>
      <c r="H9" s="56">
        <f>H8+I8</f>
        <v>50</v>
      </c>
      <c r="I9" s="57"/>
      <c r="J9" s="57"/>
      <c r="K9" s="56">
        <f>K8+L8</f>
        <v>56</v>
      </c>
      <c r="L9" s="57"/>
      <c r="M9" s="58"/>
      <c r="N9" s="59">
        <f>N8+O8</f>
        <v>45</v>
      </c>
      <c r="O9" s="57"/>
      <c r="P9" s="57"/>
      <c r="Q9" s="56">
        <f>Q8+R8</f>
        <v>46</v>
      </c>
      <c r="R9" s="57"/>
      <c r="S9" s="60"/>
      <c r="T9" s="56">
        <f>T8+U8</f>
        <v>48</v>
      </c>
      <c r="U9" s="57"/>
      <c r="V9" s="60"/>
      <c r="W9" s="56">
        <f>W8+X8</f>
        <v>4</v>
      </c>
      <c r="X9" s="57"/>
      <c r="Y9" s="60"/>
      <c r="Z9" s="56">
        <f>Z8+AA8</f>
        <v>296</v>
      </c>
      <c r="AA9" s="57"/>
      <c r="AB9" s="60"/>
      <c r="AC9" s="37"/>
      <c r="AD9" s="15"/>
    </row>
    <row r="10" spans="1:30" ht="20.100000000000001" customHeight="1">
      <c r="B10" s="61"/>
      <c r="C10" s="62" t="s">
        <v>23</v>
      </c>
      <c r="D10" s="63"/>
      <c r="E10" s="50">
        <v>50</v>
      </c>
      <c r="F10" s="48">
        <v>34</v>
      </c>
      <c r="G10" s="64">
        <v>3</v>
      </c>
      <c r="H10" s="50">
        <v>38</v>
      </c>
      <c r="I10" s="48">
        <v>50</v>
      </c>
      <c r="J10" s="64">
        <v>3</v>
      </c>
      <c r="K10" s="48">
        <v>46</v>
      </c>
      <c r="L10" s="48">
        <v>47</v>
      </c>
      <c r="M10" s="51">
        <v>3</v>
      </c>
      <c r="N10" s="50">
        <v>47</v>
      </c>
      <c r="O10" s="48">
        <v>37</v>
      </c>
      <c r="P10" s="64">
        <v>3</v>
      </c>
      <c r="Q10" s="50">
        <v>48</v>
      </c>
      <c r="R10" s="48">
        <v>42</v>
      </c>
      <c r="S10" s="65">
        <v>3</v>
      </c>
      <c r="T10" s="48">
        <v>65</v>
      </c>
      <c r="U10" s="48">
        <v>62</v>
      </c>
      <c r="V10" s="65">
        <v>4</v>
      </c>
      <c r="W10" s="48">
        <v>8</v>
      </c>
      <c r="X10" s="48">
        <v>3</v>
      </c>
      <c r="Y10" s="65">
        <v>5</v>
      </c>
      <c r="Z10" s="48">
        <f>E10+H10+K10+N10+Q10+T10+W10</f>
        <v>302</v>
      </c>
      <c r="AA10" s="48">
        <f>F10+I10+L10+O10+R10+U10+X10</f>
        <v>275</v>
      </c>
      <c r="AB10" s="52">
        <f>G10+J10+M10+P10+S10+V10+Y10</f>
        <v>24</v>
      </c>
      <c r="AC10" s="15"/>
      <c r="AD10" s="15"/>
    </row>
    <row r="11" spans="1:30" ht="20.100000000000001" customHeight="1">
      <c r="B11" s="53"/>
      <c r="C11" s="54"/>
      <c r="D11" s="55"/>
      <c r="E11" s="56">
        <f>E10+F10</f>
        <v>84</v>
      </c>
      <c r="F11" s="57"/>
      <c r="G11" s="57"/>
      <c r="H11" s="56">
        <f>H10+I10</f>
        <v>88</v>
      </c>
      <c r="I11" s="57"/>
      <c r="J11" s="66"/>
      <c r="K11" s="56">
        <f>K10+L10</f>
        <v>93</v>
      </c>
      <c r="L11" s="57"/>
      <c r="M11" s="58"/>
      <c r="N11" s="59">
        <f>N10+O10</f>
        <v>84</v>
      </c>
      <c r="O11" s="57"/>
      <c r="P11" s="66"/>
      <c r="Q11" s="56">
        <f>Q10+R10</f>
        <v>90</v>
      </c>
      <c r="R11" s="57"/>
      <c r="S11" s="67"/>
      <c r="T11" s="56">
        <f>T10+U10</f>
        <v>127</v>
      </c>
      <c r="U11" s="57"/>
      <c r="V11" s="67"/>
      <c r="W11" s="56">
        <f>W10+X10</f>
        <v>11</v>
      </c>
      <c r="X11" s="57"/>
      <c r="Y11" s="67"/>
      <c r="Z11" s="56">
        <f>Z10+AA10</f>
        <v>577</v>
      </c>
      <c r="AA11" s="57"/>
      <c r="AB11" s="60"/>
      <c r="AC11" s="37"/>
      <c r="AD11" s="15"/>
    </row>
    <row r="12" spans="1:30" ht="20.100000000000001" customHeight="1">
      <c r="B12" s="61"/>
      <c r="C12" s="62" t="s">
        <v>24</v>
      </c>
      <c r="D12" s="63"/>
      <c r="E12" s="48">
        <v>29</v>
      </c>
      <c r="F12" s="48">
        <v>35</v>
      </c>
      <c r="G12" s="64">
        <v>2</v>
      </c>
      <c r="H12" s="50">
        <v>29</v>
      </c>
      <c r="I12" s="48">
        <v>33</v>
      </c>
      <c r="J12" s="49">
        <v>2</v>
      </c>
      <c r="K12" s="48">
        <v>41</v>
      </c>
      <c r="L12" s="48">
        <v>33</v>
      </c>
      <c r="M12" s="51">
        <v>2</v>
      </c>
      <c r="N12" s="50">
        <v>38</v>
      </c>
      <c r="O12" s="48">
        <v>34</v>
      </c>
      <c r="P12" s="49">
        <v>2</v>
      </c>
      <c r="Q12" s="50">
        <v>39</v>
      </c>
      <c r="R12" s="48">
        <v>43</v>
      </c>
      <c r="S12" s="52">
        <v>3</v>
      </c>
      <c r="T12" s="48">
        <v>38</v>
      </c>
      <c r="U12" s="48">
        <v>42</v>
      </c>
      <c r="V12" s="52">
        <v>2</v>
      </c>
      <c r="W12" s="48">
        <v>6</v>
      </c>
      <c r="X12" s="48">
        <v>1</v>
      </c>
      <c r="Y12" s="52">
        <v>3</v>
      </c>
      <c r="Z12" s="48">
        <f>E12+H12+K12+N12+Q12+T12+W12</f>
        <v>220</v>
      </c>
      <c r="AA12" s="48">
        <f>F12+I12+L12+O12+R12+U12+X12</f>
        <v>221</v>
      </c>
      <c r="AB12" s="52">
        <f>G12+J12+M12+P12+S12+V12+Y12</f>
        <v>16</v>
      </c>
      <c r="AC12" s="15"/>
      <c r="AD12" s="15"/>
    </row>
    <row r="13" spans="1:30" ht="20.100000000000001" customHeight="1">
      <c r="B13" s="53"/>
      <c r="C13" s="54"/>
      <c r="D13" s="55"/>
      <c r="E13" s="56">
        <f>E12+F12</f>
        <v>64</v>
      </c>
      <c r="F13" s="57"/>
      <c r="G13" s="57"/>
      <c r="H13" s="56">
        <f>H12+I12</f>
        <v>62</v>
      </c>
      <c r="I13" s="57"/>
      <c r="J13" s="57"/>
      <c r="K13" s="56">
        <f>K12+L12</f>
        <v>74</v>
      </c>
      <c r="L13" s="57"/>
      <c r="M13" s="58"/>
      <c r="N13" s="59">
        <f>N12+O12</f>
        <v>72</v>
      </c>
      <c r="O13" s="57"/>
      <c r="P13" s="57"/>
      <c r="Q13" s="56">
        <f>Q12+R12</f>
        <v>82</v>
      </c>
      <c r="R13" s="57"/>
      <c r="S13" s="60"/>
      <c r="T13" s="56">
        <f>T12+U12</f>
        <v>80</v>
      </c>
      <c r="U13" s="57"/>
      <c r="V13" s="60"/>
      <c r="W13" s="56">
        <f>W12+X12</f>
        <v>7</v>
      </c>
      <c r="X13" s="57"/>
      <c r="Y13" s="60"/>
      <c r="Z13" s="56">
        <f>Z12+AA12</f>
        <v>441</v>
      </c>
      <c r="AA13" s="57"/>
      <c r="AB13" s="60"/>
      <c r="AC13" s="37"/>
      <c r="AD13" s="15"/>
    </row>
    <row r="14" spans="1:30" ht="20.100000000000001" customHeight="1">
      <c r="B14" s="61"/>
      <c r="C14" s="62" t="s">
        <v>25</v>
      </c>
      <c r="D14" s="63"/>
      <c r="E14" s="48">
        <v>34</v>
      </c>
      <c r="F14" s="48">
        <v>23</v>
      </c>
      <c r="G14" s="64">
        <v>2</v>
      </c>
      <c r="H14" s="50">
        <v>30</v>
      </c>
      <c r="I14" s="48">
        <v>31</v>
      </c>
      <c r="J14" s="64">
        <v>2</v>
      </c>
      <c r="K14" s="48">
        <v>18</v>
      </c>
      <c r="L14" s="48">
        <v>29</v>
      </c>
      <c r="M14" s="51">
        <v>2</v>
      </c>
      <c r="N14" s="50">
        <v>32</v>
      </c>
      <c r="O14" s="48">
        <v>40</v>
      </c>
      <c r="P14" s="64">
        <v>2</v>
      </c>
      <c r="Q14" s="50">
        <v>35</v>
      </c>
      <c r="R14" s="48">
        <v>35</v>
      </c>
      <c r="S14" s="65">
        <v>2</v>
      </c>
      <c r="T14" s="48">
        <v>27</v>
      </c>
      <c r="U14" s="48">
        <v>33</v>
      </c>
      <c r="V14" s="65">
        <v>2</v>
      </c>
      <c r="W14" s="48">
        <v>4</v>
      </c>
      <c r="X14" s="48">
        <v>1</v>
      </c>
      <c r="Y14" s="65">
        <v>2</v>
      </c>
      <c r="Z14" s="48">
        <f>E14+H14+K14+N14+Q14+T14+W14</f>
        <v>180</v>
      </c>
      <c r="AA14" s="48">
        <f>F14+I14+L14+O14+R14+U14+X14</f>
        <v>192</v>
      </c>
      <c r="AB14" s="52">
        <f>G14+J14+M14+P14+S14+V14+Y14</f>
        <v>14</v>
      </c>
      <c r="AC14" s="15"/>
      <c r="AD14" s="15"/>
    </row>
    <row r="15" spans="1:30" ht="20.100000000000001" customHeight="1">
      <c r="B15" s="53"/>
      <c r="C15" s="54"/>
      <c r="D15" s="55"/>
      <c r="E15" s="56">
        <f>E14+F14</f>
        <v>57</v>
      </c>
      <c r="F15" s="57"/>
      <c r="G15" s="57"/>
      <c r="H15" s="56">
        <f>H14+I14</f>
        <v>61</v>
      </c>
      <c r="I15" s="57"/>
      <c r="J15" s="57"/>
      <c r="K15" s="56">
        <f>K14+L14</f>
        <v>47</v>
      </c>
      <c r="L15" s="57"/>
      <c r="M15" s="58"/>
      <c r="N15" s="59">
        <f>N14+O14</f>
        <v>72</v>
      </c>
      <c r="O15" s="57"/>
      <c r="P15" s="57"/>
      <c r="Q15" s="56">
        <f>Q14+R14</f>
        <v>70</v>
      </c>
      <c r="R15" s="57"/>
      <c r="S15" s="60"/>
      <c r="T15" s="56">
        <f>T14+U14</f>
        <v>60</v>
      </c>
      <c r="U15" s="57"/>
      <c r="V15" s="60"/>
      <c r="W15" s="56">
        <f>W14+X14</f>
        <v>5</v>
      </c>
      <c r="X15" s="57"/>
      <c r="Y15" s="60"/>
      <c r="Z15" s="56">
        <f>Z14+AA14</f>
        <v>372</v>
      </c>
      <c r="AA15" s="57"/>
      <c r="AB15" s="60"/>
      <c r="AC15" s="37"/>
      <c r="AD15" s="15"/>
    </row>
    <row r="16" spans="1:30" ht="20.100000000000001" customHeight="1">
      <c r="B16" s="61"/>
      <c r="C16" s="62" t="s">
        <v>26</v>
      </c>
      <c r="D16" s="63"/>
      <c r="E16" s="48">
        <v>33</v>
      </c>
      <c r="F16" s="48">
        <v>45</v>
      </c>
      <c r="G16" s="64">
        <v>3</v>
      </c>
      <c r="H16" s="50">
        <v>47</v>
      </c>
      <c r="I16" s="48">
        <v>31</v>
      </c>
      <c r="J16" s="64">
        <v>3</v>
      </c>
      <c r="K16" s="48">
        <v>38</v>
      </c>
      <c r="L16" s="48">
        <v>31</v>
      </c>
      <c r="M16" s="51">
        <v>2</v>
      </c>
      <c r="N16" s="50">
        <v>48</v>
      </c>
      <c r="O16" s="48">
        <v>28</v>
      </c>
      <c r="P16" s="64">
        <v>2</v>
      </c>
      <c r="Q16" s="50">
        <v>27</v>
      </c>
      <c r="R16" s="48">
        <v>38</v>
      </c>
      <c r="S16" s="65">
        <v>2</v>
      </c>
      <c r="T16" s="48">
        <v>44</v>
      </c>
      <c r="U16" s="48">
        <v>36</v>
      </c>
      <c r="V16" s="65">
        <v>2</v>
      </c>
      <c r="W16" s="48">
        <v>9</v>
      </c>
      <c r="X16" s="48">
        <v>2</v>
      </c>
      <c r="Y16" s="65">
        <v>3</v>
      </c>
      <c r="Z16" s="48">
        <f>E16+H16+K16+N16+Q16+T16+W16</f>
        <v>246</v>
      </c>
      <c r="AA16" s="48">
        <f>F16+I16+L16+O16+R16+U16+X16</f>
        <v>211</v>
      </c>
      <c r="AB16" s="52">
        <f>G16+J16+M16+P16+S16+V16+Y16</f>
        <v>17</v>
      </c>
      <c r="AC16" s="15"/>
      <c r="AD16" s="15"/>
    </row>
    <row r="17" spans="2:30" ht="20.100000000000001" customHeight="1">
      <c r="B17" s="53"/>
      <c r="C17" s="54"/>
      <c r="D17" s="55"/>
      <c r="E17" s="56">
        <f>E16+F16</f>
        <v>78</v>
      </c>
      <c r="F17" s="57"/>
      <c r="G17" s="57"/>
      <c r="H17" s="56">
        <f>H16+I16</f>
        <v>78</v>
      </c>
      <c r="I17" s="57"/>
      <c r="J17" s="66"/>
      <c r="K17" s="56">
        <f>K16+L16</f>
        <v>69</v>
      </c>
      <c r="L17" s="57"/>
      <c r="M17" s="58"/>
      <c r="N17" s="59">
        <f>N16+O16</f>
        <v>76</v>
      </c>
      <c r="O17" s="57"/>
      <c r="P17" s="66"/>
      <c r="Q17" s="56">
        <f>Q16+R16</f>
        <v>65</v>
      </c>
      <c r="R17" s="57"/>
      <c r="S17" s="67"/>
      <c r="T17" s="56">
        <f>T16+U16</f>
        <v>80</v>
      </c>
      <c r="U17" s="57"/>
      <c r="V17" s="67"/>
      <c r="W17" s="56">
        <f>W16+X16</f>
        <v>11</v>
      </c>
      <c r="X17" s="57"/>
      <c r="Y17" s="60"/>
      <c r="Z17" s="56">
        <f>Z16+AA16</f>
        <v>457</v>
      </c>
      <c r="AA17" s="57"/>
      <c r="AB17" s="60"/>
      <c r="AC17" s="37"/>
      <c r="AD17" s="15"/>
    </row>
    <row r="18" spans="2:30" ht="20.100000000000001" customHeight="1">
      <c r="B18" s="61"/>
      <c r="C18" s="62" t="s">
        <v>27</v>
      </c>
      <c r="D18" s="63"/>
      <c r="E18" s="48">
        <v>29</v>
      </c>
      <c r="F18" s="48">
        <v>33</v>
      </c>
      <c r="G18" s="64">
        <v>2</v>
      </c>
      <c r="H18" s="50">
        <v>26</v>
      </c>
      <c r="I18" s="48">
        <v>15</v>
      </c>
      <c r="J18" s="49">
        <v>2</v>
      </c>
      <c r="K18" s="48">
        <v>33</v>
      </c>
      <c r="L18" s="48">
        <v>23</v>
      </c>
      <c r="M18" s="51">
        <v>2</v>
      </c>
      <c r="N18" s="50">
        <v>26</v>
      </c>
      <c r="O18" s="48">
        <v>26</v>
      </c>
      <c r="P18" s="49">
        <v>2</v>
      </c>
      <c r="Q18" s="50">
        <v>27</v>
      </c>
      <c r="R18" s="48">
        <v>29</v>
      </c>
      <c r="S18" s="52">
        <v>2</v>
      </c>
      <c r="T18" s="48">
        <v>33</v>
      </c>
      <c r="U18" s="48">
        <v>31</v>
      </c>
      <c r="V18" s="52">
        <v>2</v>
      </c>
      <c r="W18" s="48">
        <v>2</v>
      </c>
      <c r="X18" s="48">
        <v>0</v>
      </c>
      <c r="Y18" s="65">
        <v>1</v>
      </c>
      <c r="Z18" s="48">
        <f>E18+H18+K18+N18+Q18+T18+W18</f>
        <v>176</v>
      </c>
      <c r="AA18" s="48">
        <f>F18+I18+L18+O18+R18+U18+X18</f>
        <v>157</v>
      </c>
      <c r="AB18" s="52">
        <f>G18+J18+M18+P18+S18+V18+Y18</f>
        <v>13</v>
      </c>
      <c r="AC18" s="15"/>
      <c r="AD18" s="15"/>
    </row>
    <row r="19" spans="2:30" ht="20.100000000000001" customHeight="1">
      <c r="B19" s="53"/>
      <c r="C19" s="54"/>
      <c r="D19" s="55"/>
      <c r="E19" s="56">
        <f>E18+F18</f>
        <v>62</v>
      </c>
      <c r="F19" s="57"/>
      <c r="G19" s="66"/>
      <c r="H19" s="56">
        <f>H18+I18</f>
        <v>41</v>
      </c>
      <c r="I19" s="57"/>
      <c r="J19" s="57"/>
      <c r="K19" s="56">
        <f>K18+L18</f>
        <v>56</v>
      </c>
      <c r="L19" s="57"/>
      <c r="M19" s="58"/>
      <c r="N19" s="59">
        <f>N18+O18</f>
        <v>52</v>
      </c>
      <c r="O19" s="57"/>
      <c r="P19" s="57"/>
      <c r="Q19" s="56">
        <f>Q18+R18</f>
        <v>56</v>
      </c>
      <c r="R19" s="57"/>
      <c r="S19" s="60"/>
      <c r="T19" s="56">
        <f>T18+U18</f>
        <v>64</v>
      </c>
      <c r="U19" s="57"/>
      <c r="V19" s="60"/>
      <c r="W19" s="56">
        <f>W18+X18</f>
        <v>2</v>
      </c>
      <c r="X19" s="57"/>
      <c r="Y19" s="67"/>
      <c r="Z19" s="56">
        <f>Z18+AA18</f>
        <v>333</v>
      </c>
      <c r="AA19" s="57"/>
      <c r="AB19" s="60"/>
      <c r="AC19" s="37"/>
      <c r="AD19" s="15"/>
    </row>
    <row r="20" spans="2:30" ht="20.100000000000001" customHeight="1">
      <c r="B20" s="61"/>
      <c r="C20" s="62" t="s">
        <v>28</v>
      </c>
      <c r="D20" s="47"/>
      <c r="E20" s="48">
        <v>0</v>
      </c>
      <c r="F20" s="48">
        <v>1</v>
      </c>
      <c r="G20" s="49"/>
      <c r="H20" s="50">
        <v>2</v>
      </c>
      <c r="I20" s="48">
        <v>2</v>
      </c>
      <c r="J20" s="68">
        <v>1</v>
      </c>
      <c r="K20" s="48">
        <v>2</v>
      </c>
      <c r="L20" s="48">
        <v>4</v>
      </c>
      <c r="M20" s="51"/>
      <c r="N20" s="50">
        <v>1</v>
      </c>
      <c r="O20" s="48">
        <v>1</v>
      </c>
      <c r="P20" s="68">
        <v>1</v>
      </c>
      <c r="Q20" s="50">
        <v>0</v>
      </c>
      <c r="R20" s="48">
        <v>1</v>
      </c>
      <c r="S20" s="52"/>
      <c r="T20" s="48">
        <v>0</v>
      </c>
      <c r="U20" s="48">
        <v>1</v>
      </c>
      <c r="V20" s="69">
        <v>1</v>
      </c>
      <c r="W20" s="48">
        <v>0</v>
      </c>
      <c r="X20" s="48">
        <v>0</v>
      </c>
      <c r="Y20" s="52">
        <v>0</v>
      </c>
      <c r="Z20" s="48">
        <f>E20+H20+K20+N20+Q20+T20+W20</f>
        <v>5</v>
      </c>
      <c r="AA20" s="48">
        <f>F20+I20+L20+O20+R20+U20+X20</f>
        <v>10</v>
      </c>
      <c r="AB20" s="52">
        <f>G20+J20+M20+P20+S20+V20+Y20</f>
        <v>3</v>
      </c>
      <c r="AC20" s="15"/>
      <c r="AD20" s="15"/>
    </row>
    <row r="21" spans="2:30" ht="20.100000000000001" customHeight="1">
      <c r="B21" s="53"/>
      <c r="C21" s="54"/>
      <c r="D21" s="55"/>
      <c r="E21" s="56">
        <f>E20+F20</f>
        <v>1</v>
      </c>
      <c r="F21" s="57"/>
      <c r="G21" s="57"/>
      <c r="H21" s="56">
        <f>H20+I20</f>
        <v>4</v>
      </c>
      <c r="I21" s="57"/>
      <c r="J21" s="70"/>
      <c r="K21" s="56">
        <f>K20+L20</f>
        <v>6</v>
      </c>
      <c r="L21" s="57"/>
      <c r="M21" s="58"/>
      <c r="N21" s="59">
        <f>N20+O20</f>
        <v>2</v>
      </c>
      <c r="O21" s="57"/>
      <c r="P21" s="70"/>
      <c r="Q21" s="56">
        <f>Q20+R20</f>
        <v>1</v>
      </c>
      <c r="R21" s="57"/>
      <c r="S21" s="60"/>
      <c r="T21" s="56">
        <f>T20+U20</f>
        <v>1</v>
      </c>
      <c r="U21" s="57"/>
      <c r="V21" s="71"/>
      <c r="W21" s="56">
        <f>W20+X20</f>
        <v>0</v>
      </c>
      <c r="X21" s="57"/>
      <c r="Y21" s="60"/>
      <c r="Z21" s="56">
        <f>Z20+AA20</f>
        <v>15</v>
      </c>
      <c r="AA21" s="57"/>
      <c r="AB21" s="60"/>
      <c r="AC21" s="37"/>
      <c r="AD21" s="15"/>
    </row>
    <row r="22" spans="2:30" ht="20.100000000000001" customHeight="1">
      <c r="B22" s="61"/>
      <c r="C22" s="72" t="s">
        <v>29</v>
      </c>
      <c r="D22" s="63"/>
      <c r="E22" s="73">
        <f>E8+E10+E12+E14+E16+E18+E20</f>
        <v>196</v>
      </c>
      <c r="F22" s="73">
        <f>F8+F10+F12+F14+F16+F18+F20</f>
        <v>197</v>
      </c>
      <c r="G22" s="64">
        <f t="shared" ref="G22:I23" si="0">G8+G10+G12+G14+G16+G18+G20</f>
        <v>14</v>
      </c>
      <c r="H22" s="73">
        <f>H8+H10+H12+H14+H16+H18+H20</f>
        <v>201</v>
      </c>
      <c r="I22" s="73">
        <f>I8+I10+I12+I14+I16+I18+I20</f>
        <v>183</v>
      </c>
      <c r="J22" s="64">
        <f t="shared" ref="J22:L23" si="1">J8+J10+J12+J14+J16+J18+J20</f>
        <v>15</v>
      </c>
      <c r="K22" s="73">
        <f>K8+K10+K12+K14+K16+K18+K20</f>
        <v>212</v>
      </c>
      <c r="L22" s="73">
        <f>L8+L10+L12+L14+L16+L18+L20</f>
        <v>189</v>
      </c>
      <c r="M22" s="51">
        <f t="shared" ref="M22:O23" si="2">M8+M10+M12+M14+M16+M18+M20</f>
        <v>13</v>
      </c>
      <c r="N22" s="74">
        <f>N8+N10+N12+N14+N16+N18+N20</f>
        <v>214</v>
      </c>
      <c r="O22" s="73">
        <f>O8+O10+O12+O14+O16+O18+O20</f>
        <v>189</v>
      </c>
      <c r="P22" s="64">
        <f t="shared" ref="P22:R23" si="3">P8+P10+P12+P14+P16+P18+P20</f>
        <v>14</v>
      </c>
      <c r="Q22" s="73">
        <f>Q8+Q10+Q12+Q14+Q16+Q18+Q20</f>
        <v>203</v>
      </c>
      <c r="R22" s="73">
        <f>R8+R10+R12+R14+R16+R18+R20</f>
        <v>207</v>
      </c>
      <c r="S22" s="64">
        <f t="shared" ref="S22:U23" si="4">S8+S10+S12+S14+S16+S18+S20</f>
        <v>14</v>
      </c>
      <c r="T22" s="73">
        <f>T8+T10+T12+T14+T16+T18+T20</f>
        <v>232</v>
      </c>
      <c r="U22" s="73">
        <f>U8+U10+U12+U14+U16+U18+U20</f>
        <v>228</v>
      </c>
      <c r="V22" s="64">
        <f t="shared" ref="V22:X23" si="5">V8+V10+V12+V14+V16+V18+V20</f>
        <v>15</v>
      </c>
      <c r="W22" s="73">
        <f>W8+W10+W12+W14+W16+W18+W20</f>
        <v>30</v>
      </c>
      <c r="X22" s="73">
        <f>X8+X10+X12+X14+X16+X18+X20</f>
        <v>10</v>
      </c>
      <c r="Y22" s="64">
        <f>Y8+Y10+Y12+Y14+Y16+Y18+Y20</f>
        <v>18</v>
      </c>
      <c r="Z22" s="48">
        <f>E22+H22+K22+N22+Q22+T22+W22</f>
        <v>1288</v>
      </c>
      <c r="AA22" s="48">
        <f>F22+I22+L22+O22+R22+U22+X22</f>
        <v>1203</v>
      </c>
      <c r="AB22" s="52">
        <f>G22+J22+M22+P22+S22+V22+Y22</f>
        <v>103</v>
      </c>
      <c r="AC22" s="15"/>
      <c r="AD22" s="15"/>
    </row>
    <row r="23" spans="2:30" ht="20.100000000000001" customHeight="1">
      <c r="B23" s="53"/>
      <c r="C23" s="75"/>
      <c r="D23" s="55"/>
      <c r="E23" s="76">
        <f>E9+E11+E13+E15+E17+E19+E21</f>
        <v>393</v>
      </c>
      <c r="F23" s="66">
        <f>F9+F11+F13+F15+F17+F19+F21</f>
        <v>0</v>
      </c>
      <c r="G23" s="66">
        <f t="shared" si="0"/>
        <v>0</v>
      </c>
      <c r="H23" s="76">
        <f t="shared" si="0"/>
        <v>384</v>
      </c>
      <c r="I23" s="66">
        <f t="shared" si="0"/>
        <v>0</v>
      </c>
      <c r="J23" s="66">
        <f t="shared" si="1"/>
        <v>0</v>
      </c>
      <c r="K23" s="76">
        <f t="shared" si="1"/>
        <v>401</v>
      </c>
      <c r="L23" s="66">
        <f t="shared" si="1"/>
        <v>0</v>
      </c>
      <c r="M23" s="58">
        <f t="shared" si="2"/>
        <v>0</v>
      </c>
      <c r="N23" s="65">
        <f t="shared" si="2"/>
        <v>403</v>
      </c>
      <c r="O23" s="66">
        <f t="shared" si="2"/>
        <v>0</v>
      </c>
      <c r="P23" s="66">
        <f t="shared" si="3"/>
        <v>0</v>
      </c>
      <c r="Q23" s="76">
        <f t="shared" si="3"/>
        <v>410</v>
      </c>
      <c r="R23" s="66">
        <f t="shared" si="3"/>
        <v>0</v>
      </c>
      <c r="S23" s="66">
        <f t="shared" si="4"/>
        <v>0</v>
      </c>
      <c r="T23" s="76">
        <f t="shared" si="4"/>
        <v>460</v>
      </c>
      <c r="U23" s="66">
        <f t="shared" si="4"/>
        <v>0</v>
      </c>
      <c r="V23" s="66">
        <f t="shared" si="5"/>
        <v>0</v>
      </c>
      <c r="W23" s="76">
        <f t="shared" si="5"/>
        <v>40</v>
      </c>
      <c r="X23" s="66">
        <f t="shared" si="5"/>
        <v>0</v>
      </c>
      <c r="Y23" s="66">
        <f>Y9+Y11+Y13+Y15+Y17+Y19+Y21</f>
        <v>0</v>
      </c>
      <c r="Z23" s="56">
        <f>Z22+AA22</f>
        <v>2491</v>
      </c>
      <c r="AA23" s="57"/>
      <c r="AB23" s="60"/>
      <c r="AC23" s="37"/>
      <c r="AD23" s="15"/>
    </row>
    <row r="24" spans="2:30" ht="20.100000000000001" customHeight="1">
      <c r="B24" s="61"/>
      <c r="C24" s="62" t="s">
        <v>30</v>
      </c>
      <c r="D24" s="47"/>
      <c r="E24" s="48">
        <v>53</v>
      </c>
      <c r="F24" s="48">
        <v>51</v>
      </c>
      <c r="G24" s="49">
        <v>3</v>
      </c>
      <c r="H24" s="50">
        <v>64</v>
      </c>
      <c r="I24" s="48">
        <v>49</v>
      </c>
      <c r="J24" s="49">
        <v>4</v>
      </c>
      <c r="K24" s="48">
        <v>71</v>
      </c>
      <c r="L24" s="48">
        <v>54</v>
      </c>
      <c r="M24" s="51">
        <v>4</v>
      </c>
      <c r="N24" s="50"/>
      <c r="O24" s="48"/>
      <c r="P24" s="49"/>
      <c r="Q24" s="50"/>
      <c r="R24" s="48"/>
      <c r="S24" s="52"/>
      <c r="T24" s="48"/>
      <c r="U24" s="48"/>
      <c r="V24" s="52"/>
      <c r="W24" s="48">
        <v>5</v>
      </c>
      <c r="X24" s="48">
        <v>2</v>
      </c>
      <c r="Y24" s="52">
        <v>3</v>
      </c>
      <c r="Z24" s="48">
        <f>E24+H24+K24+W24</f>
        <v>193</v>
      </c>
      <c r="AA24" s="48">
        <f t="shared" ref="AA24:AB35" si="6">F24+I24+L24+X24</f>
        <v>156</v>
      </c>
      <c r="AB24" s="52">
        <f t="shared" si="6"/>
        <v>14</v>
      </c>
      <c r="AC24" s="15"/>
    </row>
    <row r="25" spans="2:30" ht="20.100000000000001" customHeight="1">
      <c r="B25" s="53"/>
      <c r="C25" s="54"/>
      <c r="D25" s="55"/>
      <c r="E25" s="56">
        <f>E24+F24</f>
        <v>104</v>
      </c>
      <c r="F25" s="57"/>
      <c r="G25" s="57"/>
      <c r="H25" s="56">
        <f>H24+I24</f>
        <v>113</v>
      </c>
      <c r="I25" s="57"/>
      <c r="J25" s="57"/>
      <c r="K25" s="56">
        <f>K24+L24</f>
        <v>125</v>
      </c>
      <c r="L25" s="57"/>
      <c r="M25" s="58"/>
      <c r="N25" s="59"/>
      <c r="O25" s="57"/>
      <c r="P25" s="57"/>
      <c r="Q25" s="56"/>
      <c r="R25" s="57"/>
      <c r="S25" s="60"/>
      <c r="T25" s="56"/>
      <c r="U25" s="57"/>
      <c r="V25" s="60"/>
      <c r="W25" s="56">
        <f>W24+X24</f>
        <v>7</v>
      </c>
      <c r="X25" s="57"/>
      <c r="Y25" s="60"/>
      <c r="Z25" s="56">
        <f t="shared" ref="Z25:Z35" si="7">E25+H25+K25+W25</f>
        <v>349</v>
      </c>
      <c r="AA25" s="57">
        <f t="shared" si="6"/>
        <v>0</v>
      </c>
      <c r="AB25" s="60">
        <f t="shared" si="6"/>
        <v>0</v>
      </c>
      <c r="AC25" s="37"/>
    </row>
    <row r="26" spans="2:30" ht="20.100000000000001" customHeight="1">
      <c r="B26" s="61"/>
      <c r="C26" s="62" t="s">
        <v>31</v>
      </c>
      <c r="D26" s="63"/>
      <c r="E26" s="48">
        <v>50</v>
      </c>
      <c r="F26" s="48">
        <v>46</v>
      </c>
      <c r="G26" s="49">
        <v>3</v>
      </c>
      <c r="H26" s="50">
        <v>46</v>
      </c>
      <c r="I26" s="48">
        <v>54</v>
      </c>
      <c r="J26" s="49">
        <v>3</v>
      </c>
      <c r="K26" s="48">
        <v>70</v>
      </c>
      <c r="L26" s="48">
        <v>58</v>
      </c>
      <c r="M26" s="51">
        <v>4</v>
      </c>
      <c r="N26" s="50"/>
      <c r="O26" s="48"/>
      <c r="P26" s="49"/>
      <c r="Q26" s="50"/>
      <c r="R26" s="48"/>
      <c r="S26" s="52"/>
      <c r="T26" s="48"/>
      <c r="U26" s="48"/>
      <c r="V26" s="52"/>
      <c r="W26" s="48">
        <v>3</v>
      </c>
      <c r="X26" s="48">
        <v>4</v>
      </c>
      <c r="Y26" s="52">
        <v>3</v>
      </c>
      <c r="Z26" s="48">
        <f t="shared" si="7"/>
        <v>169</v>
      </c>
      <c r="AA26" s="48">
        <f t="shared" si="6"/>
        <v>162</v>
      </c>
      <c r="AB26" s="52">
        <f t="shared" si="6"/>
        <v>13</v>
      </c>
    </row>
    <row r="27" spans="2:30" ht="20.100000000000001" customHeight="1">
      <c r="B27" s="53"/>
      <c r="C27" s="54"/>
      <c r="D27" s="55"/>
      <c r="E27" s="56">
        <f>E26+F26</f>
        <v>96</v>
      </c>
      <c r="F27" s="57"/>
      <c r="G27" s="57"/>
      <c r="H27" s="56">
        <f>H26+I26</f>
        <v>100</v>
      </c>
      <c r="I27" s="57"/>
      <c r="J27" s="57"/>
      <c r="K27" s="56">
        <f>K26+L26</f>
        <v>128</v>
      </c>
      <c r="L27" s="57"/>
      <c r="M27" s="58"/>
      <c r="N27" s="59"/>
      <c r="O27" s="57"/>
      <c r="P27" s="57"/>
      <c r="Q27" s="56"/>
      <c r="R27" s="57"/>
      <c r="S27" s="60"/>
      <c r="T27" s="56"/>
      <c r="U27" s="57"/>
      <c r="V27" s="60"/>
      <c r="W27" s="56">
        <f>W26+X26</f>
        <v>7</v>
      </c>
      <c r="X27" s="57"/>
      <c r="Y27" s="60"/>
      <c r="Z27" s="56">
        <f t="shared" si="7"/>
        <v>331</v>
      </c>
      <c r="AA27" s="57">
        <f t="shared" si="6"/>
        <v>0</v>
      </c>
      <c r="AB27" s="60">
        <f t="shared" si="6"/>
        <v>0</v>
      </c>
      <c r="AC27" s="37"/>
    </row>
    <row r="28" spans="2:30" ht="20.100000000000001" customHeight="1">
      <c r="B28" s="61"/>
      <c r="C28" s="62" t="s">
        <v>32</v>
      </c>
      <c r="D28" s="63"/>
      <c r="E28" s="48">
        <v>37</v>
      </c>
      <c r="F28" s="48">
        <v>41</v>
      </c>
      <c r="G28" s="49">
        <v>3</v>
      </c>
      <c r="H28" s="50">
        <v>37</v>
      </c>
      <c r="I28" s="48">
        <v>38</v>
      </c>
      <c r="J28" s="49">
        <v>2</v>
      </c>
      <c r="K28" s="48">
        <v>49</v>
      </c>
      <c r="L28" s="48">
        <v>44</v>
      </c>
      <c r="M28" s="51">
        <v>3</v>
      </c>
      <c r="N28" s="50"/>
      <c r="O28" s="48"/>
      <c r="P28" s="49"/>
      <c r="Q28" s="50"/>
      <c r="R28" s="48"/>
      <c r="S28" s="52"/>
      <c r="T28" s="48"/>
      <c r="U28" s="48"/>
      <c r="V28" s="52"/>
      <c r="W28" s="48">
        <v>4</v>
      </c>
      <c r="X28" s="48">
        <v>3</v>
      </c>
      <c r="Y28" s="52">
        <v>4</v>
      </c>
      <c r="Z28" s="48">
        <f t="shared" si="7"/>
        <v>127</v>
      </c>
      <c r="AA28" s="48">
        <f t="shared" si="6"/>
        <v>126</v>
      </c>
      <c r="AB28" s="52">
        <f t="shared" si="6"/>
        <v>12</v>
      </c>
    </row>
    <row r="29" spans="2:30" ht="20.100000000000001" customHeight="1">
      <c r="B29" s="53"/>
      <c r="C29" s="54"/>
      <c r="D29" s="55"/>
      <c r="E29" s="56">
        <f>E28+F28</f>
        <v>78</v>
      </c>
      <c r="F29" s="57"/>
      <c r="G29" s="57"/>
      <c r="H29" s="56">
        <f>H28+I28</f>
        <v>75</v>
      </c>
      <c r="I29" s="57"/>
      <c r="J29" s="57"/>
      <c r="K29" s="56">
        <f>K28+L28</f>
        <v>93</v>
      </c>
      <c r="L29" s="57"/>
      <c r="M29" s="58"/>
      <c r="N29" s="59"/>
      <c r="O29" s="57"/>
      <c r="P29" s="57"/>
      <c r="Q29" s="56"/>
      <c r="R29" s="57"/>
      <c r="S29" s="60"/>
      <c r="T29" s="56"/>
      <c r="U29" s="57"/>
      <c r="V29" s="60"/>
      <c r="W29" s="56">
        <f>W28+X28</f>
        <v>7</v>
      </c>
      <c r="X29" s="57"/>
      <c r="Y29" s="60"/>
      <c r="Z29" s="56">
        <f t="shared" si="7"/>
        <v>253</v>
      </c>
      <c r="AA29" s="57">
        <f t="shared" si="6"/>
        <v>0</v>
      </c>
      <c r="AB29" s="60">
        <f t="shared" si="6"/>
        <v>0</v>
      </c>
      <c r="AC29" s="37"/>
    </row>
    <row r="30" spans="2:30" ht="20.100000000000001" customHeight="1">
      <c r="B30" s="61"/>
      <c r="C30" s="62" t="s">
        <v>33</v>
      </c>
      <c r="D30" s="63"/>
      <c r="E30" s="48">
        <v>60</v>
      </c>
      <c r="F30" s="48">
        <v>66</v>
      </c>
      <c r="G30" s="49">
        <v>4</v>
      </c>
      <c r="H30" s="50">
        <v>65</v>
      </c>
      <c r="I30" s="48">
        <v>63</v>
      </c>
      <c r="J30" s="49">
        <v>4</v>
      </c>
      <c r="K30" s="48">
        <v>65</v>
      </c>
      <c r="L30" s="48">
        <v>80</v>
      </c>
      <c r="M30" s="51">
        <v>4</v>
      </c>
      <c r="N30" s="50"/>
      <c r="O30" s="48"/>
      <c r="P30" s="49"/>
      <c r="Q30" s="50"/>
      <c r="R30" s="48"/>
      <c r="S30" s="52"/>
      <c r="T30" s="48"/>
      <c r="U30" s="48"/>
      <c r="V30" s="52"/>
      <c r="W30" s="48">
        <v>4</v>
      </c>
      <c r="X30" s="48">
        <v>1</v>
      </c>
      <c r="Y30" s="52">
        <v>2</v>
      </c>
      <c r="Z30" s="48">
        <f t="shared" si="7"/>
        <v>194</v>
      </c>
      <c r="AA30" s="48">
        <f t="shared" si="6"/>
        <v>210</v>
      </c>
      <c r="AB30" s="52">
        <f t="shared" si="6"/>
        <v>14</v>
      </c>
    </row>
    <row r="31" spans="2:30" ht="20.100000000000001" customHeight="1">
      <c r="B31" s="53"/>
      <c r="C31" s="54"/>
      <c r="D31" s="55"/>
      <c r="E31" s="56">
        <f>E30+F30</f>
        <v>126</v>
      </c>
      <c r="F31" s="57"/>
      <c r="G31" s="57"/>
      <c r="H31" s="56">
        <f>H30+I30</f>
        <v>128</v>
      </c>
      <c r="I31" s="57"/>
      <c r="J31" s="57"/>
      <c r="K31" s="56">
        <f>K30+L30</f>
        <v>145</v>
      </c>
      <c r="L31" s="57"/>
      <c r="M31" s="58"/>
      <c r="N31" s="59"/>
      <c r="O31" s="57"/>
      <c r="P31" s="57"/>
      <c r="Q31" s="56"/>
      <c r="R31" s="57"/>
      <c r="S31" s="60"/>
      <c r="T31" s="56"/>
      <c r="U31" s="57"/>
      <c r="V31" s="60"/>
      <c r="W31" s="56">
        <f>W30+X30</f>
        <v>5</v>
      </c>
      <c r="X31" s="57"/>
      <c r="Y31" s="60"/>
      <c r="Z31" s="56">
        <f t="shared" si="7"/>
        <v>404</v>
      </c>
      <c r="AA31" s="57">
        <f t="shared" si="6"/>
        <v>0</v>
      </c>
      <c r="AB31" s="60">
        <f t="shared" si="6"/>
        <v>0</v>
      </c>
      <c r="AC31" s="37"/>
    </row>
    <row r="32" spans="2:30" ht="20.100000000000001" customHeight="1">
      <c r="B32" s="61"/>
      <c r="C32" s="62" t="s">
        <v>34</v>
      </c>
      <c r="D32" s="63"/>
      <c r="E32" s="48">
        <v>7</v>
      </c>
      <c r="F32" s="48">
        <v>3</v>
      </c>
      <c r="G32" s="49">
        <v>1</v>
      </c>
      <c r="H32" s="50">
        <v>2</v>
      </c>
      <c r="I32" s="48">
        <v>3</v>
      </c>
      <c r="J32" s="49">
        <v>1</v>
      </c>
      <c r="K32" s="48">
        <v>2</v>
      </c>
      <c r="L32" s="48">
        <v>4</v>
      </c>
      <c r="M32" s="51">
        <v>1</v>
      </c>
      <c r="N32" s="50"/>
      <c r="O32" s="48"/>
      <c r="P32" s="49"/>
      <c r="Q32" s="50"/>
      <c r="R32" s="48"/>
      <c r="S32" s="52"/>
      <c r="T32" s="48"/>
      <c r="U32" s="48"/>
      <c r="V32" s="52"/>
      <c r="W32" s="48">
        <v>0</v>
      </c>
      <c r="X32" s="48">
        <v>0</v>
      </c>
      <c r="Y32" s="52"/>
      <c r="Z32" s="48">
        <f t="shared" si="7"/>
        <v>11</v>
      </c>
      <c r="AA32" s="48">
        <f t="shared" si="6"/>
        <v>10</v>
      </c>
      <c r="AB32" s="52">
        <f t="shared" si="6"/>
        <v>3</v>
      </c>
    </row>
    <row r="33" spans="2:29" ht="20.100000000000001" customHeight="1">
      <c r="B33" s="53"/>
      <c r="C33" s="54"/>
      <c r="D33" s="55"/>
      <c r="E33" s="56">
        <f>E32+F32</f>
        <v>10</v>
      </c>
      <c r="F33" s="57"/>
      <c r="G33" s="57"/>
      <c r="H33" s="56">
        <f>H32+I32</f>
        <v>5</v>
      </c>
      <c r="I33" s="57"/>
      <c r="J33" s="57"/>
      <c r="K33" s="56">
        <f>K32+L32</f>
        <v>6</v>
      </c>
      <c r="L33" s="57"/>
      <c r="M33" s="58"/>
      <c r="N33" s="59"/>
      <c r="O33" s="57"/>
      <c r="P33" s="57"/>
      <c r="Q33" s="56"/>
      <c r="R33" s="57"/>
      <c r="S33" s="60"/>
      <c r="T33" s="56"/>
      <c r="U33" s="57"/>
      <c r="V33" s="60"/>
      <c r="W33" s="56">
        <f>W32+X32</f>
        <v>0</v>
      </c>
      <c r="X33" s="57"/>
      <c r="Y33" s="60"/>
      <c r="Z33" s="56">
        <f t="shared" si="7"/>
        <v>21</v>
      </c>
      <c r="AA33" s="57">
        <f t="shared" si="6"/>
        <v>0</v>
      </c>
      <c r="AB33" s="60">
        <f t="shared" si="6"/>
        <v>0</v>
      </c>
      <c r="AC33" s="37"/>
    </row>
    <row r="34" spans="2:29" ht="20.100000000000001" customHeight="1">
      <c r="B34" s="61"/>
      <c r="C34" s="72" t="s">
        <v>29</v>
      </c>
      <c r="D34" s="63"/>
      <c r="E34" s="48">
        <f t="shared" ref="E34:M34" si="8">E24+E26+E28+E30+E32</f>
        <v>207</v>
      </c>
      <c r="F34" s="48">
        <f t="shared" si="8"/>
        <v>207</v>
      </c>
      <c r="G34" s="65">
        <f t="shared" si="8"/>
        <v>14</v>
      </c>
      <c r="H34" s="48">
        <f t="shared" si="8"/>
        <v>214</v>
      </c>
      <c r="I34" s="48">
        <f t="shared" si="8"/>
        <v>207</v>
      </c>
      <c r="J34" s="65">
        <f t="shared" si="8"/>
        <v>14</v>
      </c>
      <c r="K34" s="48">
        <f t="shared" si="8"/>
        <v>257</v>
      </c>
      <c r="L34" s="48">
        <f t="shared" si="8"/>
        <v>240</v>
      </c>
      <c r="M34" s="51">
        <f t="shared" si="8"/>
        <v>16</v>
      </c>
      <c r="N34" s="50"/>
      <c r="O34" s="77"/>
      <c r="P34" s="78"/>
      <c r="Q34" s="48"/>
      <c r="R34" s="48"/>
      <c r="S34" s="78"/>
      <c r="T34" s="48"/>
      <c r="U34" s="48"/>
      <c r="V34" s="79"/>
      <c r="W34" s="48">
        <f>W24+W26+W28+W30+W32</f>
        <v>16</v>
      </c>
      <c r="X34" s="48">
        <f>X24+X26+X28+X30+X32</f>
        <v>10</v>
      </c>
      <c r="Y34" s="65">
        <f>Y24+Y26+Y28+Y30+Y32</f>
        <v>12</v>
      </c>
      <c r="Z34" s="73">
        <f t="shared" si="7"/>
        <v>694</v>
      </c>
      <c r="AA34" s="73">
        <f t="shared" si="6"/>
        <v>664</v>
      </c>
      <c r="AB34" s="76">
        <f t="shared" si="6"/>
        <v>56</v>
      </c>
    </row>
    <row r="35" spans="2:29" ht="20.100000000000001" customHeight="1" thickBot="1">
      <c r="B35" s="80"/>
      <c r="C35" s="81"/>
      <c r="D35" s="82"/>
      <c r="E35" s="56">
        <f>E25+E27+E29+E31+E33</f>
        <v>414</v>
      </c>
      <c r="F35" s="57"/>
      <c r="G35" s="83">
        <f>G25+G27+G29+G31+G33</f>
        <v>0</v>
      </c>
      <c r="H35" s="56">
        <f>H25+H27+H29+H31+H33</f>
        <v>421</v>
      </c>
      <c r="I35" s="57"/>
      <c r="J35" s="83">
        <f>J25+J27+J29+J31+J33</f>
        <v>0</v>
      </c>
      <c r="K35" s="56">
        <f>K25+K27+K29+K31+K33</f>
        <v>497</v>
      </c>
      <c r="L35" s="57"/>
      <c r="M35" s="84">
        <f>M25+M27+M29+M31+M33</f>
        <v>0</v>
      </c>
      <c r="N35" s="85"/>
      <c r="O35" s="86"/>
      <c r="P35" s="87"/>
      <c r="Q35" s="88"/>
      <c r="R35" s="89"/>
      <c r="S35" s="87"/>
      <c r="T35" s="88"/>
      <c r="U35" s="89"/>
      <c r="V35" s="90"/>
      <c r="W35" s="56">
        <f>W25+W27+W29+W31+W33</f>
        <v>26</v>
      </c>
      <c r="X35" s="57"/>
      <c r="Y35" s="83">
        <f>Y25+Y27+Y29+Y31+Y33</f>
        <v>0</v>
      </c>
      <c r="Z35" s="76">
        <f t="shared" si="7"/>
        <v>1358</v>
      </c>
      <c r="AA35" s="66">
        <f t="shared" si="6"/>
        <v>0</v>
      </c>
      <c r="AB35" s="91">
        <f t="shared" si="6"/>
        <v>0</v>
      </c>
      <c r="AC35" s="37"/>
    </row>
    <row r="36" spans="2:29" ht="20.100000000000001" customHeight="1" thickTop="1">
      <c r="B36" s="92"/>
      <c r="C36" s="93" t="s">
        <v>35</v>
      </c>
      <c r="D36" s="94"/>
      <c r="E36" s="95">
        <f>E22+E34</f>
        <v>403</v>
      </c>
      <c r="F36" s="95">
        <f t="shared" ref="F36:AB36" si="9">F22+F34</f>
        <v>404</v>
      </c>
      <c r="G36" s="96">
        <f t="shared" si="9"/>
        <v>28</v>
      </c>
      <c r="H36" s="95">
        <f t="shared" si="9"/>
        <v>415</v>
      </c>
      <c r="I36" s="95">
        <f t="shared" si="9"/>
        <v>390</v>
      </c>
      <c r="J36" s="96">
        <f t="shared" si="9"/>
        <v>29</v>
      </c>
      <c r="K36" s="95">
        <f t="shared" si="9"/>
        <v>469</v>
      </c>
      <c r="L36" s="95">
        <f t="shared" si="9"/>
        <v>429</v>
      </c>
      <c r="M36" s="97">
        <f t="shared" si="9"/>
        <v>29</v>
      </c>
      <c r="N36" s="74">
        <f t="shared" si="9"/>
        <v>214</v>
      </c>
      <c r="O36" s="98">
        <f t="shared" si="9"/>
        <v>189</v>
      </c>
      <c r="P36" s="99">
        <f t="shared" si="9"/>
        <v>14</v>
      </c>
      <c r="Q36" s="73">
        <f t="shared" si="9"/>
        <v>203</v>
      </c>
      <c r="R36" s="73">
        <f t="shared" si="9"/>
        <v>207</v>
      </c>
      <c r="S36" s="99">
        <f t="shared" si="9"/>
        <v>14</v>
      </c>
      <c r="T36" s="73">
        <f t="shared" si="9"/>
        <v>232</v>
      </c>
      <c r="U36" s="73">
        <f t="shared" si="9"/>
        <v>228</v>
      </c>
      <c r="V36" s="96">
        <f t="shared" si="9"/>
        <v>15</v>
      </c>
      <c r="W36" s="95">
        <f t="shared" si="9"/>
        <v>46</v>
      </c>
      <c r="X36" s="95">
        <f t="shared" si="9"/>
        <v>20</v>
      </c>
      <c r="Y36" s="96">
        <f t="shared" si="9"/>
        <v>30</v>
      </c>
      <c r="Z36" s="95">
        <f t="shared" si="9"/>
        <v>1982</v>
      </c>
      <c r="AA36" s="95">
        <f t="shared" si="9"/>
        <v>1867</v>
      </c>
      <c r="AB36" s="97">
        <f t="shared" si="9"/>
        <v>159</v>
      </c>
    </row>
    <row r="37" spans="2:29" ht="20.100000000000001" customHeight="1">
      <c r="B37" s="53"/>
      <c r="C37" s="75"/>
      <c r="D37" s="55"/>
      <c r="E37" s="56">
        <f t="shared" ref="E37:AB37" si="10">E23+E35</f>
        <v>807</v>
      </c>
      <c r="F37" s="60">
        <f t="shared" si="10"/>
        <v>0</v>
      </c>
      <c r="G37" s="100">
        <f t="shared" si="10"/>
        <v>0</v>
      </c>
      <c r="H37" s="56">
        <f t="shared" si="10"/>
        <v>805</v>
      </c>
      <c r="I37" s="60">
        <f t="shared" si="10"/>
        <v>0</v>
      </c>
      <c r="J37" s="100">
        <f t="shared" si="10"/>
        <v>0</v>
      </c>
      <c r="K37" s="56">
        <f t="shared" si="10"/>
        <v>898</v>
      </c>
      <c r="L37" s="60">
        <f t="shared" si="10"/>
        <v>0</v>
      </c>
      <c r="M37" s="56">
        <f t="shared" si="10"/>
        <v>0</v>
      </c>
      <c r="N37" s="101">
        <f t="shared" si="10"/>
        <v>403</v>
      </c>
      <c r="O37" s="102">
        <f t="shared" si="10"/>
        <v>0</v>
      </c>
      <c r="P37" s="103">
        <f t="shared" si="10"/>
        <v>0</v>
      </c>
      <c r="Q37" s="104">
        <f t="shared" si="10"/>
        <v>410</v>
      </c>
      <c r="R37" s="105">
        <f t="shared" si="10"/>
        <v>0</v>
      </c>
      <c r="S37" s="103">
        <f t="shared" si="10"/>
        <v>0</v>
      </c>
      <c r="T37" s="104">
        <f t="shared" si="10"/>
        <v>460</v>
      </c>
      <c r="U37" s="105">
        <f t="shared" si="10"/>
        <v>0</v>
      </c>
      <c r="V37" s="100">
        <f t="shared" si="10"/>
        <v>0</v>
      </c>
      <c r="W37" s="56">
        <f t="shared" si="10"/>
        <v>66</v>
      </c>
      <c r="X37" s="60">
        <f t="shared" si="10"/>
        <v>0</v>
      </c>
      <c r="Y37" s="100">
        <f t="shared" si="10"/>
        <v>0</v>
      </c>
      <c r="Z37" s="56">
        <f t="shared" si="10"/>
        <v>3849</v>
      </c>
      <c r="AA37" s="57">
        <f t="shared" si="10"/>
        <v>0</v>
      </c>
      <c r="AB37" s="58">
        <f t="shared" si="10"/>
        <v>0</v>
      </c>
      <c r="AC37" s="37"/>
    </row>
    <row r="38" spans="2:29" ht="20.100000000000001" customHeight="1">
      <c r="B38" s="36" t="s">
        <v>36</v>
      </c>
      <c r="C38" s="36"/>
      <c r="D38" s="106"/>
      <c r="E38" s="106"/>
      <c r="F38" s="106"/>
      <c r="M38" s="15"/>
      <c r="Z38" s="107"/>
      <c r="AA38" s="107"/>
      <c r="AB38" s="108" t="s">
        <v>37</v>
      </c>
      <c r="AC38" s="108" t="s">
        <v>38</v>
      </c>
    </row>
    <row r="39" spans="2:29" ht="24.75" customHeight="1">
      <c r="AC39" s="109"/>
    </row>
    <row r="43" spans="2:29" ht="32.25" customHeight="1">
      <c r="AB43" s="109"/>
    </row>
  </sheetData>
  <mergeCells count="284">
    <mergeCell ref="B38:F38"/>
    <mergeCell ref="AB36:AB37"/>
    <mergeCell ref="E37:F37"/>
    <mergeCell ref="H37:I37"/>
    <mergeCell ref="K37:L37"/>
    <mergeCell ref="N37:O37"/>
    <mergeCell ref="Q37:R37"/>
    <mergeCell ref="T37:U37"/>
    <mergeCell ref="W37:X37"/>
    <mergeCell ref="Z37:AA37"/>
    <mergeCell ref="Z35:AA35"/>
    <mergeCell ref="C36:C37"/>
    <mergeCell ref="G36:G37"/>
    <mergeCell ref="J36:J37"/>
    <mergeCell ref="M36:M37"/>
    <mergeCell ref="P36:P37"/>
    <mergeCell ref="S36:S37"/>
    <mergeCell ref="V36:V37"/>
    <mergeCell ref="Y36:Y37"/>
    <mergeCell ref="V34:V35"/>
    <mergeCell ref="Y34:Y35"/>
    <mergeCell ref="AB34:AB35"/>
    <mergeCell ref="E35:F35"/>
    <mergeCell ref="H35:I35"/>
    <mergeCell ref="K35:L35"/>
    <mergeCell ref="N35:O35"/>
    <mergeCell ref="Q35:R35"/>
    <mergeCell ref="T35:U35"/>
    <mergeCell ref="W35:X35"/>
    <mergeCell ref="C34:C35"/>
    <mergeCell ref="G34:G35"/>
    <mergeCell ref="J34:J35"/>
    <mergeCell ref="M34:M35"/>
    <mergeCell ref="P34:P35"/>
    <mergeCell ref="S34:S35"/>
    <mergeCell ref="AB32:AB33"/>
    <mergeCell ref="E33:F33"/>
    <mergeCell ref="H33:I33"/>
    <mergeCell ref="K33:L33"/>
    <mergeCell ref="N33:O33"/>
    <mergeCell ref="Q33:R33"/>
    <mergeCell ref="T33:U33"/>
    <mergeCell ref="W33:X33"/>
    <mergeCell ref="Z33:AA33"/>
    <mergeCell ref="Z31:AA31"/>
    <mergeCell ref="C32:C33"/>
    <mergeCell ref="G32:G33"/>
    <mergeCell ref="J32:J33"/>
    <mergeCell ref="M32:M33"/>
    <mergeCell ref="P32:P33"/>
    <mergeCell ref="S32:S33"/>
    <mergeCell ref="V32:V33"/>
    <mergeCell ref="Y32:Y33"/>
    <mergeCell ref="V30:V31"/>
    <mergeCell ref="Y30:Y31"/>
    <mergeCell ref="AB30:AB31"/>
    <mergeCell ref="E31:F31"/>
    <mergeCell ref="H31:I31"/>
    <mergeCell ref="K31:L31"/>
    <mergeCell ref="N31:O31"/>
    <mergeCell ref="Q31:R31"/>
    <mergeCell ref="T31:U31"/>
    <mergeCell ref="W31:X31"/>
    <mergeCell ref="C30:C31"/>
    <mergeCell ref="G30:G31"/>
    <mergeCell ref="J30:J31"/>
    <mergeCell ref="M30:M31"/>
    <mergeCell ref="P30:P31"/>
    <mergeCell ref="S30:S31"/>
    <mergeCell ref="AB28:AB29"/>
    <mergeCell ref="E29:F29"/>
    <mergeCell ref="H29:I29"/>
    <mergeCell ref="K29:L29"/>
    <mergeCell ref="N29:O29"/>
    <mergeCell ref="Q29:R29"/>
    <mergeCell ref="T29:U29"/>
    <mergeCell ref="W29:X29"/>
    <mergeCell ref="Z29:AA29"/>
    <mergeCell ref="Z27:AA27"/>
    <mergeCell ref="C28:C29"/>
    <mergeCell ref="G28:G29"/>
    <mergeCell ref="J28:J29"/>
    <mergeCell ref="M28:M29"/>
    <mergeCell ref="P28:P29"/>
    <mergeCell ref="S28:S29"/>
    <mergeCell ref="V28:V29"/>
    <mergeCell ref="Y28:Y29"/>
    <mergeCell ref="V26:V27"/>
    <mergeCell ref="Y26:Y27"/>
    <mergeCell ref="AB26:AB27"/>
    <mergeCell ref="E27:F27"/>
    <mergeCell ref="H27:I27"/>
    <mergeCell ref="K27:L27"/>
    <mergeCell ref="N27:O27"/>
    <mergeCell ref="Q27:R27"/>
    <mergeCell ref="T27:U27"/>
    <mergeCell ref="W27:X27"/>
    <mergeCell ref="C26:C27"/>
    <mergeCell ref="G26:G27"/>
    <mergeCell ref="J26:J27"/>
    <mergeCell ref="M26:M27"/>
    <mergeCell ref="P26:P27"/>
    <mergeCell ref="S26:S27"/>
    <mergeCell ref="AB24:AB25"/>
    <mergeCell ref="E25:F25"/>
    <mergeCell ref="H25:I25"/>
    <mergeCell ref="K25:L25"/>
    <mergeCell ref="N25:O25"/>
    <mergeCell ref="Q25:R25"/>
    <mergeCell ref="T25:U25"/>
    <mergeCell ref="W25:X25"/>
    <mergeCell ref="Z25:AA25"/>
    <mergeCell ref="Z23:AA23"/>
    <mergeCell ref="C24:C25"/>
    <mergeCell ref="G24:G25"/>
    <mergeCell ref="J24:J25"/>
    <mergeCell ref="M24:M25"/>
    <mergeCell ref="P24:P25"/>
    <mergeCell ref="S24:S25"/>
    <mergeCell ref="V24:V25"/>
    <mergeCell ref="Y24:Y25"/>
    <mergeCell ref="V22:V23"/>
    <mergeCell ref="Y22:Y23"/>
    <mergeCell ref="AB22:AB23"/>
    <mergeCell ref="E23:F23"/>
    <mergeCell ref="H23:I23"/>
    <mergeCell ref="K23:L23"/>
    <mergeCell ref="N23:O23"/>
    <mergeCell ref="Q23:R23"/>
    <mergeCell ref="T23:U23"/>
    <mergeCell ref="W23:X23"/>
    <mergeCell ref="C22:C23"/>
    <mergeCell ref="G22:G23"/>
    <mergeCell ref="J22:J23"/>
    <mergeCell ref="M22:M23"/>
    <mergeCell ref="P22:P23"/>
    <mergeCell ref="S22:S23"/>
    <mergeCell ref="AB20:AB21"/>
    <mergeCell ref="E21:F21"/>
    <mergeCell ref="H21:I21"/>
    <mergeCell ref="K21:L21"/>
    <mergeCell ref="N21:O21"/>
    <mergeCell ref="Q21:R21"/>
    <mergeCell ref="T21:U21"/>
    <mergeCell ref="W21:X21"/>
    <mergeCell ref="Z21:AA21"/>
    <mergeCell ref="Z19:AA19"/>
    <mergeCell ref="C20:C21"/>
    <mergeCell ref="G20:G21"/>
    <mergeCell ref="J20:J21"/>
    <mergeCell ref="M20:M21"/>
    <mergeCell ref="P20:P21"/>
    <mergeCell ref="S20:S21"/>
    <mergeCell ref="V20:V21"/>
    <mergeCell ref="Y20:Y21"/>
    <mergeCell ref="V18:V19"/>
    <mergeCell ref="Y18:Y19"/>
    <mergeCell ref="AB18:AB19"/>
    <mergeCell ref="E19:F19"/>
    <mergeCell ref="H19:I19"/>
    <mergeCell ref="K19:L19"/>
    <mergeCell ref="N19:O19"/>
    <mergeCell ref="Q19:R19"/>
    <mergeCell ref="T19:U19"/>
    <mergeCell ref="W19:X19"/>
    <mergeCell ref="C18:C19"/>
    <mergeCell ref="G18:G19"/>
    <mergeCell ref="J18:J19"/>
    <mergeCell ref="M18:M19"/>
    <mergeCell ref="P18:P19"/>
    <mergeCell ref="S18:S19"/>
    <mergeCell ref="AB16:AB17"/>
    <mergeCell ref="E17:F17"/>
    <mergeCell ref="H17:I17"/>
    <mergeCell ref="K17:L17"/>
    <mergeCell ref="N17:O17"/>
    <mergeCell ref="Q17:R17"/>
    <mergeCell ref="T17:U17"/>
    <mergeCell ref="W17:X17"/>
    <mergeCell ref="Z17:AA17"/>
    <mergeCell ref="Z15:AA15"/>
    <mergeCell ref="C16:C17"/>
    <mergeCell ref="G16:G17"/>
    <mergeCell ref="J16:J17"/>
    <mergeCell ref="M16:M17"/>
    <mergeCell ref="P16:P17"/>
    <mergeCell ref="S16:S17"/>
    <mergeCell ref="V16:V17"/>
    <mergeCell ref="Y16:Y17"/>
    <mergeCell ref="V14:V15"/>
    <mergeCell ref="Y14:Y15"/>
    <mergeCell ref="AB14:AB15"/>
    <mergeCell ref="E15:F15"/>
    <mergeCell ref="H15:I15"/>
    <mergeCell ref="K15:L15"/>
    <mergeCell ref="N15:O15"/>
    <mergeCell ref="Q15:R15"/>
    <mergeCell ref="T15:U15"/>
    <mergeCell ref="W15:X15"/>
    <mergeCell ref="C14:C15"/>
    <mergeCell ref="G14:G15"/>
    <mergeCell ref="J14:J15"/>
    <mergeCell ref="M14:M15"/>
    <mergeCell ref="P14:P15"/>
    <mergeCell ref="S14:S15"/>
    <mergeCell ref="AB12:AB13"/>
    <mergeCell ref="E13:F13"/>
    <mergeCell ref="H13:I13"/>
    <mergeCell ref="K13:L13"/>
    <mergeCell ref="N13:O13"/>
    <mergeCell ref="Q13:R13"/>
    <mergeCell ref="T13:U13"/>
    <mergeCell ref="W13:X13"/>
    <mergeCell ref="Z13:AA13"/>
    <mergeCell ref="Z11:AA11"/>
    <mergeCell ref="C12:C13"/>
    <mergeCell ref="G12:G13"/>
    <mergeCell ref="J12:J13"/>
    <mergeCell ref="M12:M13"/>
    <mergeCell ref="P12:P13"/>
    <mergeCell ref="S12:S13"/>
    <mergeCell ref="V12:V13"/>
    <mergeCell ref="Y12:Y13"/>
    <mergeCell ref="V10:V11"/>
    <mergeCell ref="Y10:Y11"/>
    <mergeCell ref="AB10:AB11"/>
    <mergeCell ref="E11:F11"/>
    <mergeCell ref="H11:I11"/>
    <mergeCell ref="K11:L11"/>
    <mergeCell ref="N11:O11"/>
    <mergeCell ref="Q11:R11"/>
    <mergeCell ref="T11:U11"/>
    <mergeCell ref="W11:X11"/>
    <mergeCell ref="C10:C11"/>
    <mergeCell ref="G10:G11"/>
    <mergeCell ref="J10:J11"/>
    <mergeCell ref="M10:M11"/>
    <mergeCell ref="P10:P11"/>
    <mergeCell ref="S10:S11"/>
    <mergeCell ref="AB8:AB9"/>
    <mergeCell ref="E9:F9"/>
    <mergeCell ref="H9:I9"/>
    <mergeCell ref="K9:L9"/>
    <mergeCell ref="N9:O9"/>
    <mergeCell ref="Q9:R9"/>
    <mergeCell ref="T9:U9"/>
    <mergeCell ref="W9:X9"/>
    <mergeCell ref="Z9:AA9"/>
    <mergeCell ref="AB6:AB7"/>
    <mergeCell ref="AC6:AC7"/>
    <mergeCell ref="C8:C9"/>
    <mergeCell ref="G8:G9"/>
    <mergeCell ref="J8:J9"/>
    <mergeCell ref="M8:M9"/>
    <mergeCell ref="P8:P9"/>
    <mergeCell ref="S8:S9"/>
    <mergeCell ref="V8:V9"/>
    <mergeCell ref="Y8:Y9"/>
    <mergeCell ref="S6:S7"/>
    <mergeCell ref="T6:U6"/>
    <mergeCell ref="V6:V7"/>
    <mergeCell ref="W6:X6"/>
    <mergeCell ref="Y6:Y7"/>
    <mergeCell ref="Z6:AA6"/>
    <mergeCell ref="Z5:AB5"/>
    <mergeCell ref="E6:F6"/>
    <mergeCell ref="G6:G7"/>
    <mergeCell ref="H6:I6"/>
    <mergeCell ref="J6:J7"/>
    <mergeCell ref="K6:L6"/>
    <mergeCell ref="M6:M7"/>
    <mergeCell ref="N6:O6"/>
    <mergeCell ref="P6:P7"/>
    <mergeCell ref="Q6:R6"/>
    <mergeCell ref="A1:M1"/>
    <mergeCell ref="N1:AB1"/>
    <mergeCell ref="Z4:AC4"/>
    <mergeCell ref="E5:G5"/>
    <mergeCell ref="H5:J5"/>
    <mergeCell ref="K5:M5"/>
    <mergeCell ref="N5:P5"/>
    <mergeCell ref="Q5:S5"/>
    <mergeCell ref="T5:V5"/>
    <mergeCell ref="W5:Y5"/>
  </mergeCells>
  <phoneticPr fontId="3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colBreaks count="1" manualBreakCount="1">
    <brk id="13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138.教育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2017-03-24T08:11:48Z</dcterms:created>
  <dcterms:modified xsi:type="dcterms:W3CDTF">2017-03-24T08:12:01Z</dcterms:modified>
</cp:coreProperties>
</file>