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31.保健・衛生・環境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" l="1"/>
  <c r="O26" i="1"/>
  <c r="N26" i="1"/>
  <c r="M26" i="1"/>
  <c r="L26" i="1"/>
  <c r="K26" i="1"/>
  <c r="J26" i="1"/>
  <c r="I26" i="1"/>
  <c r="P21" i="1"/>
  <c r="O21" i="1"/>
  <c r="N21" i="1"/>
  <c r="M21" i="1"/>
  <c r="L21" i="1"/>
  <c r="K21" i="1"/>
  <c r="J21" i="1"/>
  <c r="I21" i="1"/>
  <c r="P18" i="1"/>
  <c r="O18" i="1"/>
  <c r="N18" i="1"/>
  <c r="M18" i="1"/>
  <c r="L18" i="1"/>
  <c r="K18" i="1"/>
  <c r="J18" i="1"/>
  <c r="I18" i="1"/>
  <c r="P14" i="1"/>
  <c r="N14" i="1"/>
  <c r="M14" i="1"/>
  <c r="L14" i="1"/>
  <c r="K14" i="1"/>
  <c r="J14" i="1"/>
  <c r="I14" i="1"/>
  <c r="O12" i="1"/>
  <c r="O14" i="1" s="1"/>
</calcChain>
</file>

<file path=xl/sharedStrings.xml><?xml version="1.0" encoding="utf-8"?>
<sst xmlns="http://schemas.openxmlformats.org/spreadsheetml/2006/main" count="70" uniqueCount="47">
  <si>
    <t>164　　保健・衛生・環境</t>
    <rPh sb="5" eb="7">
      <t>ホケン</t>
    </rPh>
    <rPh sb="8" eb="10">
      <t>エイセイ</t>
    </rPh>
    <rPh sb="11" eb="13">
      <t>カンキョウ</t>
    </rPh>
    <phoneticPr fontId="4"/>
  </si>
  <si>
    <t>保健・衛生・環境　　165</t>
    <rPh sb="0" eb="2">
      <t>ホケン</t>
    </rPh>
    <rPh sb="3" eb="5">
      <t>エイセイ</t>
    </rPh>
    <rPh sb="6" eb="8">
      <t>カンキョウ</t>
    </rPh>
    <phoneticPr fontId="4"/>
  </si>
  <si>
    <t>１３１．し尿処理の状況と</t>
    <phoneticPr fontId="4"/>
  </si>
  <si>
    <t>推移（各年度末現在）</t>
    <phoneticPr fontId="4"/>
  </si>
  <si>
    <t>年　　度</t>
    <phoneticPr fontId="4"/>
  </si>
  <si>
    <t>平成18年度</t>
    <phoneticPr fontId="4"/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</si>
  <si>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</si>
  <si>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</si>
  <si>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</si>
  <si>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</si>
  <si>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</si>
  <si>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</si>
  <si>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  <phoneticPr fontId="4"/>
  </si>
  <si>
    <t>平成26年度</t>
    <phoneticPr fontId="4"/>
  </si>
  <si>
    <t>区　　分</t>
    <phoneticPr fontId="4"/>
  </si>
  <si>
    <t>行政区域内人口（常住人口）（人）</t>
  </si>
  <si>
    <t>計画処理区域内人口（人）</t>
  </si>
  <si>
    <t>処理形態別人口（人）</t>
  </si>
  <si>
    <t>し尿汲取　　　</t>
  </si>
  <si>
    <t xml:space="preserve">水  洗  化 </t>
  </si>
  <si>
    <t>公共下水道</t>
  </si>
  <si>
    <t>地域し尿処理施設（コミプラ）</t>
  </si>
  <si>
    <t xml:space="preserve">- </t>
  </si>
  <si>
    <t>し尿浄化槽</t>
  </si>
  <si>
    <t>漁業集落排水処理施設</t>
  </si>
  <si>
    <t>合計</t>
  </si>
  <si>
    <t>自家処理</t>
  </si>
  <si>
    <t>し尿処理実績及び今後の推定値</t>
  </si>
  <si>
    <t xml:space="preserve">し　　尿 </t>
  </si>
  <si>
    <t>し尿処理量</t>
  </si>
  <si>
    <t>（kl／年）</t>
  </si>
  <si>
    <t>し尿処理場稼動日数</t>
  </si>
  <si>
    <t>（日／年）</t>
  </si>
  <si>
    <t>稼動１日当たりの処理量</t>
    <phoneticPr fontId="4"/>
  </si>
  <si>
    <t>（kl／日）</t>
    <phoneticPr fontId="4"/>
  </si>
  <si>
    <t>汲取業者の搬入日数</t>
  </si>
  <si>
    <t>汲取業者の搬入台数</t>
  </si>
  <si>
    <t>（台／年）</t>
  </si>
  <si>
    <t>１日当たりの搬入台数
(搬入台数／稼働日数）</t>
    <rPh sb="12" eb="14">
      <t>ハンニュウ</t>
    </rPh>
    <rPh sb="14" eb="16">
      <t>ダイスウ</t>
    </rPh>
    <rPh sb="17" eb="19">
      <t>カドウ</t>
    </rPh>
    <rPh sb="19" eb="21">
      <t>ニッスウ</t>
    </rPh>
    <phoneticPr fontId="4"/>
  </si>
  <si>
    <t>（台／日）</t>
  </si>
  <si>
    <t>浄化槽汚泥</t>
  </si>
  <si>
    <t>浄化槽汚泥処理量</t>
  </si>
  <si>
    <t>（kl／年）</t>
    <phoneticPr fontId="4"/>
  </si>
  <si>
    <t>コミプラ汚泥処理量</t>
  </si>
  <si>
    <t>汚泥処理量合計</t>
  </si>
  <si>
    <t>業者搬入台数</t>
  </si>
  <si>
    <t>産業環境部環境課</t>
    <rPh sb="0" eb="2">
      <t>サンギョウ</t>
    </rPh>
    <rPh sb="2" eb="4">
      <t>カンキョウ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</si>
</sst>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_);[Red]\(0\)"/>
    <numFmt numFmtId="178" formatCode="#,##0_);[Red]\(#,##0\)"/>
    <numFmt numFmtId="179" formatCode="#,##0.0_ "/>
  </numFmts>
  <fonts count="10" x14ac:knownFonts="1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176" fontId="1" fillId="0" borderId="0">
      <alignment horizontal="center" vertical="center"/>
    </xf>
    <xf numFmtId="0" fontId="6" fillId="0" borderId="0"/>
    <xf numFmtId="176" fontId="6" fillId="0" borderId="0"/>
  </cellStyleXfs>
  <cellXfs count="73">
    <xf numFmtId="0" fontId="0" fillId="0" borderId="0" xfId="0"/>
    <xf numFmtId="176" fontId="2" fillId="0" borderId="0" xfId="1" applyFont="1" applyFill="1" applyAlignment="1">
      <alignment vertical="top"/>
    </xf>
    <xf numFmtId="176" fontId="2" fillId="0" borderId="0" xfId="1" applyFont="1" applyFill="1" applyAlignment="1">
      <alignment horizontal="right" vertical="top"/>
    </xf>
    <xf numFmtId="176" fontId="5" fillId="0" borderId="0" xfId="1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right" vertical="center"/>
    </xf>
    <xf numFmtId="176" fontId="7" fillId="0" borderId="0" xfId="1" applyFont="1" applyFill="1" applyAlignment="1">
      <alignment horizontal="left" vertical="center"/>
    </xf>
    <xf numFmtId="176" fontId="7" fillId="0" borderId="0" xfId="1" applyFont="1" applyFill="1" applyAlignment="1">
      <alignment horizontal="center" vertical="center"/>
    </xf>
    <xf numFmtId="176" fontId="5" fillId="0" borderId="0" xfId="1" applyFont="1" applyFill="1" applyAlignment="1">
      <alignment horizontal="right" vertical="center"/>
    </xf>
    <xf numFmtId="176" fontId="5" fillId="0" borderId="0" xfId="1" applyFont="1" applyFill="1" applyBorder="1" applyAlignment="1">
      <alignment vertical="center"/>
    </xf>
    <xf numFmtId="176" fontId="5" fillId="0" borderId="1" xfId="1" applyFont="1" applyFill="1" applyBorder="1" applyAlignment="1">
      <alignment vertical="center"/>
    </xf>
    <xf numFmtId="176" fontId="5" fillId="0" borderId="1" xfId="1" applyFont="1" applyFill="1" applyBorder="1" applyAlignment="1">
      <alignment horizontal="right" wrapText="1"/>
    </xf>
    <xf numFmtId="176" fontId="5" fillId="0" borderId="2" xfId="1" applyFont="1" applyFill="1" applyBorder="1" applyAlignment="1">
      <alignment horizontal="right" wrapText="1"/>
    </xf>
    <xf numFmtId="176" fontId="5" fillId="0" borderId="3" xfId="1" applyFont="1" applyFill="1" applyBorder="1" applyAlignment="1">
      <alignment horizontal="center" vertical="center"/>
    </xf>
    <xf numFmtId="176" fontId="5" fillId="0" borderId="4" xfId="1" applyFont="1" applyFill="1" applyBorder="1" applyAlignment="1">
      <alignment horizontal="center" vertical="center"/>
    </xf>
    <xf numFmtId="176" fontId="5" fillId="0" borderId="2" xfId="1" applyFont="1" applyFill="1" applyBorder="1" applyAlignment="1">
      <alignment horizontal="center" vertical="center"/>
    </xf>
    <xf numFmtId="176" fontId="5" fillId="0" borderId="5" xfId="1" applyFont="1" applyFill="1" applyBorder="1" applyAlignment="1">
      <alignment vertical="center"/>
    </xf>
    <xf numFmtId="176" fontId="5" fillId="0" borderId="5" xfId="1" applyFont="1" applyFill="1" applyBorder="1" applyAlignment="1">
      <alignment horizontal="left" vertical="top" wrapText="1" indent="1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176" fontId="5" fillId="0" borderId="7" xfId="1" applyFont="1" applyFill="1" applyBorder="1" applyAlignment="1">
      <alignment horizontal="center" vertical="center"/>
    </xf>
    <xf numFmtId="176" fontId="5" fillId="0" borderId="8" xfId="1" applyFont="1" applyFill="1" applyBorder="1" applyAlignment="1">
      <alignment horizontal="center" vertical="center"/>
    </xf>
    <xf numFmtId="176" fontId="5" fillId="0" borderId="6" xfId="1" applyFont="1" applyFill="1" applyBorder="1" applyAlignment="1">
      <alignment horizontal="center" vertical="center"/>
    </xf>
    <xf numFmtId="176" fontId="5" fillId="0" borderId="9" xfId="1" applyFont="1" applyFill="1" applyBorder="1" applyAlignment="1">
      <alignment vertical="center"/>
    </xf>
    <xf numFmtId="176" fontId="8" fillId="0" borderId="9" xfId="1" applyFont="1" applyFill="1" applyBorder="1" applyAlignment="1">
      <alignment horizontal="distributed" vertical="center"/>
    </xf>
    <xf numFmtId="176" fontId="8" fillId="0" borderId="10" xfId="1" applyFont="1" applyFill="1" applyBorder="1" applyAlignment="1">
      <alignment horizontal="distributed" vertical="center"/>
    </xf>
    <xf numFmtId="176" fontId="9" fillId="0" borderId="0" xfId="1" applyFont="1" applyFill="1" applyAlignment="1">
      <alignment vertical="center"/>
    </xf>
    <xf numFmtId="176" fontId="9" fillId="0" borderId="0" xfId="1" applyFont="1" applyFill="1" applyBorder="1" applyAlignment="1">
      <alignment vertical="center"/>
    </xf>
    <xf numFmtId="176" fontId="8" fillId="0" borderId="11" xfId="1" applyFont="1" applyFill="1" applyBorder="1" applyAlignment="1">
      <alignment horizontal="center" vertical="center" textRotation="255"/>
    </xf>
    <xf numFmtId="176" fontId="8" fillId="0" borderId="12" xfId="1" applyFont="1" applyFill="1" applyBorder="1" applyAlignment="1">
      <alignment horizontal="center" vertical="center" textRotation="255"/>
    </xf>
    <xf numFmtId="176" fontId="8" fillId="0" borderId="8" xfId="1" applyFont="1" applyFill="1" applyBorder="1" applyAlignment="1">
      <alignment horizontal="center" vertical="center" textRotation="255"/>
    </xf>
    <xf numFmtId="176" fontId="8" fillId="0" borderId="5" xfId="1" applyFont="1" applyFill="1" applyBorder="1" applyAlignment="1">
      <alignment horizontal="distributed" vertical="center"/>
    </xf>
    <xf numFmtId="176" fontId="8" fillId="0" borderId="6" xfId="1" applyFont="1" applyFill="1" applyBorder="1" applyAlignment="1">
      <alignment horizontal="distributed" vertical="center"/>
    </xf>
    <xf numFmtId="176" fontId="8" fillId="0" borderId="0" xfId="1" applyFont="1" applyFill="1" applyBorder="1" applyAlignment="1">
      <alignment horizontal="center" vertical="center" textRotation="255"/>
    </xf>
    <xf numFmtId="176" fontId="8" fillId="0" borderId="13" xfId="1" applyFont="1" applyFill="1" applyBorder="1" applyAlignment="1">
      <alignment horizontal="center" vertical="center" textRotation="255"/>
    </xf>
    <xf numFmtId="176" fontId="8" fillId="0" borderId="14" xfId="1" applyFont="1" applyFill="1" applyBorder="1" applyAlignment="1">
      <alignment horizontal="center" vertical="center" textRotation="255"/>
    </xf>
    <xf numFmtId="0" fontId="0" fillId="0" borderId="12" xfId="0" applyBorder="1"/>
    <xf numFmtId="176" fontId="8" fillId="0" borderId="15" xfId="1" applyFont="1" applyFill="1" applyBorder="1" applyAlignment="1">
      <alignment horizontal="center" vertical="center" textRotation="255"/>
    </xf>
    <xf numFmtId="0" fontId="0" fillId="0" borderId="16" xfId="0" applyBorder="1"/>
    <xf numFmtId="0" fontId="0" fillId="0" borderId="13" xfId="0" applyBorder="1"/>
    <xf numFmtId="177" fontId="9" fillId="0" borderId="0" xfId="3" quotePrefix="1" applyNumberFormat="1" applyFont="1" applyFill="1" applyBorder="1" applyAlignment="1">
      <alignment horizontal="right" vertical="center"/>
    </xf>
    <xf numFmtId="0" fontId="0" fillId="0" borderId="8" xfId="0" applyBorder="1"/>
    <xf numFmtId="178" fontId="9" fillId="0" borderId="0" xfId="1" applyNumberFormat="1" applyFont="1" applyFill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176" fontId="8" fillId="0" borderId="5" xfId="1" applyFont="1" applyFill="1" applyBorder="1" applyAlignment="1">
      <alignment horizontal="center" vertical="center" textRotation="255"/>
    </xf>
    <xf numFmtId="176" fontId="8" fillId="0" borderId="6" xfId="1" applyFont="1" applyFill="1" applyBorder="1" applyAlignment="1">
      <alignment horizontal="center" vertical="center" textRotation="255"/>
    </xf>
    <xf numFmtId="176" fontId="8" fillId="0" borderId="14" xfId="3" applyFont="1" applyFill="1" applyBorder="1" applyAlignment="1">
      <alignment horizontal="center" vertical="center" textRotation="255"/>
    </xf>
    <xf numFmtId="176" fontId="8" fillId="0" borderId="11" xfId="1" applyFont="1" applyFill="1" applyBorder="1" applyAlignment="1">
      <alignment horizontal="distributed" vertical="center"/>
    </xf>
    <xf numFmtId="176" fontId="8" fillId="0" borderId="12" xfId="1" applyFont="1" applyFill="1" applyBorder="1" applyAlignment="1">
      <alignment horizontal="distributed" vertical="center"/>
    </xf>
    <xf numFmtId="179" fontId="8" fillId="0" borderId="11" xfId="1" applyNumberFormat="1" applyFont="1" applyFill="1" applyBorder="1" applyAlignment="1">
      <alignment horizontal="center" vertical="center" textRotation="255"/>
    </xf>
    <xf numFmtId="179" fontId="8" fillId="0" borderId="12" xfId="1" applyNumberFormat="1" applyFont="1" applyFill="1" applyBorder="1" applyAlignment="1">
      <alignment horizontal="center" vertical="center" textRotation="255"/>
    </xf>
    <xf numFmtId="179" fontId="8" fillId="0" borderId="14" xfId="1" applyNumberFormat="1" applyFont="1" applyFill="1" applyBorder="1" applyAlignment="1">
      <alignment horizontal="center" vertical="center" textRotation="255"/>
    </xf>
    <xf numFmtId="179" fontId="8" fillId="0" borderId="15" xfId="1" applyNumberFormat="1" applyFont="1" applyFill="1" applyBorder="1" applyAlignment="1">
      <alignment horizontal="distributed" vertical="center" textRotation="255"/>
    </xf>
    <xf numFmtId="176" fontId="8" fillId="0" borderId="9" xfId="1" applyFont="1" applyFill="1" applyBorder="1" applyAlignment="1">
      <alignment horizontal="distributed" vertical="center"/>
    </xf>
    <xf numFmtId="176" fontId="8" fillId="0" borderId="9" xfId="1" applyFont="1" applyFill="1" applyBorder="1" applyAlignment="1">
      <alignment horizontal="left" vertical="center"/>
    </xf>
    <xf numFmtId="176" fontId="8" fillId="0" borderId="10" xfId="1" applyFont="1" applyFill="1" applyBorder="1" applyAlignment="1">
      <alignment horizontal="left" vertical="center"/>
    </xf>
    <xf numFmtId="179" fontId="8" fillId="0" borderId="0" xfId="1" applyNumberFormat="1" applyFont="1" applyFill="1" applyBorder="1" applyAlignment="1">
      <alignment horizontal="center" vertical="center" textRotation="255"/>
    </xf>
    <xf numFmtId="179" fontId="8" fillId="0" borderId="13" xfId="1" applyNumberFormat="1" applyFont="1" applyFill="1" applyBorder="1" applyAlignment="1">
      <alignment horizontal="center" vertical="center" textRotation="255"/>
    </xf>
    <xf numFmtId="179" fontId="8" fillId="0" borderId="16" xfId="1" applyNumberFormat="1" applyFont="1" applyFill="1" applyBorder="1" applyAlignment="1">
      <alignment horizontal="center" vertical="center" textRotation="255"/>
    </xf>
    <xf numFmtId="179" fontId="8" fillId="0" borderId="9" xfId="1" applyNumberFormat="1" applyFont="1" applyFill="1" applyBorder="1" applyAlignment="1">
      <alignment horizontal="center" vertical="center" shrinkToFit="1"/>
    </xf>
    <xf numFmtId="179" fontId="8" fillId="0" borderId="9" xfId="1" applyNumberFormat="1" applyFont="1" applyFill="1" applyBorder="1" applyAlignment="1">
      <alignment horizontal="left" vertical="center"/>
    </xf>
    <xf numFmtId="179" fontId="8" fillId="0" borderId="10" xfId="1" applyNumberFormat="1" applyFont="1" applyFill="1" applyBorder="1" applyAlignment="1">
      <alignment horizontal="left" vertical="center"/>
    </xf>
    <xf numFmtId="179" fontId="9" fillId="0" borderId="0" xfId="1" applyNumberFormat="1" applyFont="1" applyFill="1" applyAlignment="1">
      <alignment horizontal="right" vertical="center"/>
    </xf>
    <xf numFmtId="179" fontId="9" fillId="0" borderId="0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Alignment="1">
      <alignment vertical="center"/>
    </xf>
    <xf numFmtId="179" fontId="8" fillId="0" borderId="8" xfId="1" applyNumberFormat="1" applyFont="1" applyFill="1" applyBorder="1" applyAlignment="1">
      <alignment horizontal="center" vertical="center" textRotation="255"/>
    </xf>
    <xf numFmtId="179" fontId="8" fillId="0" borderId="6" xfId="1" applyNumberFormat="1" applyFont="1" applyFill="1" applyBorder="1" applyAlignment="1">
      <alignment horizontal="center" vertical="center" textRotation="255"/>
    </xf>
    <xf numFmtId="179" fontId="8" fillId="0" borderId="9" xfId="1" applyNumberFormat="1" applyFont="1" applyFill="1" applyBorder="1" applyAlignment="1">
      <alignment horizontal="distributed" vertical="center" wrapText="1"/>
    </xf>
    <xf numFmtId="179" fontId="8" fillId="0" borderId="15" xfId="1" applyNumberFormat="1" applyFont="1" applyFill="1" applyBorder="1" applyAlignment="1">
      <alignment horizontal="center" vertical="center" textRotation="255"/>
    </xf>
    <xf numFmtId="179" fontId="8" fillId="0" borderId="5" xfId="1" applyNumberFormat="1" applyFont="1" applyFill="1" applyBorder="1" applyAlignment="1">
      <alignment horizontal="center" vertical="center" textRotation="255"/>
    </xf>
    <xf numFmtId="179" fontId="9" fillId="0" borderId="5" xfId="1" applyNumberFormat="1" applyFont="1" applyFill="1" applyBorder="1" applyAlignment="1">
      <alignment horizontal="right" vertical="center"/>
    </xf>
    <xf numFmtId="176" fontId="5" fillId="0" borderId="17" xfId="1" applyFont="1" applyFill="1" applyBorder="1" applyAlignment="1">
      <alignment horizontal="right" vertical="center"/>
    </xf>
  </cellXfs>
  <cellStyles count="4">
    <cellStyle name="標準" xfId="0" builtinId="0"/>
    <cellStyle name="標準_佐藤1月13日" xfId="3"/>
    <cellStyle name="標準_統計書３_19.保健・衛生その３" xfId="2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161925</xdr:rowOff>
    </xdr:from>
    <xdr:to>
      <xdr:col>8</xdr:col>
      <xdr:colOff>9525</xdr:colOff>
      <xdr:row>5</xdr:row>
      <xdr:rowOff>381000</xdr:rowOff>
    </xdr:to>
    <xdr:cxnSp macro="">
      <xdr:nvCxnSpPr>
        <xdr:cNvPr id="2" name="直線コネクタ 3"/>
        <xdr:cNvCxnSpPr>
          <a:cxnSpLocks noChangeShapeType="1"/>
        </xdr:cNvCxnSpPr>
      </xdr:nvCxnSpPr>
      <xdr:spPr bwMode="auto">
        <a:xfrm>
          <a:off x="0" y="1171575"/>
          <a:ext cx="3286125" cy="800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zoomScale="90" zoomScaleNormal="75" zoomScaleSheetLayoutView="90" workbookViewId="0">
      <selection activeCell="M8" sqref="M8"/>
    </sheetView>
  </sheetViews>
  <sheetFormatPr defaultRowHeight="23.25" customHeight="1" x14ac:dyDescent="0.15"/>
  <cols>
    <col min="1" max="1" width="0.875" style="3" customWidth="1"/>
    <col min="2" max="2" width="4.125" style="3" customWidth="1"/>
    <col min="3" max="3" width="0.875" style="3" customWidth="1"/>
    <col min="4" max="4" width="4.125" style="3" customWidth="1"/>
    <col min="5" max="5" width="0.875" style="3" customWidth="1"/>
    <col min="6" max="6" width="20.625" style="3" customWidth="1"/>
    <col min="7" max="7" width="10.625" style="3" customWidth="1"/>
    <col min="8" max="8" width="0.875" style="3" customWidth="1"/>
    <col min="9" max="17" width="14.125" style="3" customWidth="1"/>
    <col min="18" max="16384" width="9" style="3"/>
  </cols>
  <sheetData>
    <row r="1" spans="1:17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1</v>
      </c>
      <c r="M1" s="2"/>
      <c r="N1" s="2"/>
      <c r="O1" s="2"/>
      <c r="P1" s="2"/>
      <c r="Q1" s="2"/>
    </row>
    <row r="2" spans="1:17" ht="29.25" customHeight="1" x14ac:dyDescent="0.15">
      <c r="D2" s="4"/>
      <c r="E2" s="4"/>
      <c r="F2" s="4"/>
      <c r="G2" s="4"/>
      <c r="H2" s="4"/>
      <c r="I2" s="4"/>
      <c r="K2" s="5" t="s">
        <v>2</v>
      </c>
      <c r="L2" s="6" t="s">
        <v>3</v>
      </c>
      <c r="M2" s="4"/>
      <c r="N2" s="4"/>
    </row>
    <row r="3" spans="1:17" ht="20.25" customHeight="1" x14ac:dyDescent="0.15">
      <c r="B3" s="7"/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Q3" s="4"/>
    </row>
    <row r="4" spans="1:17" ht="14.25" thickBot="1" x14ac:dyDescent="0.2">
      <c r="N4" s="8"/>
      <c r="O4" s="8"/>
      <c r="P4" s="8"/>
      <c r="Q4" s="9"/>
    </row>
    <row r="5" spans="1:17" ht="31.5" customHeight="1" x14ac:dyDescent="0.15">
      <c r="A5" s="10"/>
      <c r="B5" s="11" t="s">
        <v>4</v>
      </c>
      <c r="C5" s="11"/>
      <c r="D5" s="11"/>
      <c r="E5" s="11"/>
      <c r="F5" s="11"/>
      <c r="G5" s="11"/>
      <c r="H5" s="12"/>
      <c r="I5" s="13" t="s">
        <v>5</v>
      </c>
      <c r="J5" s="13" t="s">
        <v>6</v>
      </c>
      <c r="K5" s="14" t="s">
        <v>7</v>
      </c>
      <c r="L5" s="15" t="s">
        <v>8</v>
      </c>
      <c r="M5" s="13" t="s">
        <v>9</v>
      </c>
      <c r="N5" s="13" t="s">
        <v>10</v>
      </c>
      <c r="O5" s="13" t="s">
        <v>11</v>
      </c>
      <c r="P5" s="13" t="s">
        <v>12</v>
      </c>
      <c r="Q5" s="14" t="s">
        <v>13</v>
      </c>
    </row>
    <row r="6" spans="1:17" ht="31.5" customHeight="1" x14ac:dyDescent="0.15">
      <c r="A6" s="16"/>
      <c r="B6" s="17" t="s">
        <v>14</v>
      </c>
      <c r="C6" s="18"/>
      <c r="D6" s="18"/>
      <c r="E6" s="18"/>
      <c r="F6" s="18"/>
      <c r="G6" s="18"/>
      <c r="H6" s="19"/>
      <c r="I6" s="20"/>
      <c r="J6" s="21"/>
      <c r="K6" s="22"/>
      <c r="L6" s="23"/>
      <c r="M6" s="21"/>
      <c r="N6" s="21"/>
      <c r="O6" s="21"/>
      <c r="P6" s="21"/>
      <c r="Q6" s="22"/>
    </row>
    <row r="7" spans="1:17" ht="31.5" customHeight="1" x14ac:dyDescent="0.15">
      <c r="A7" s="24"/>
      <c r="B7" s="25" t="s">
        <v>15</v>
      </c>
      <c r="C7" s="25"/>
      <c r="D7" s="25"/>
      <c r="E7" s="25"/>
      <c r="F7" s="25"/>
      <c r="G7" s="25"/>
      <c r="H7" s="26"/>
      <c r="I7" s="27">
        <v>59698</v>
      </c>
      <c r="J7" s="27">
        <v>59132</v>
      </c>
      <c r="K7" s="27">
        <v>58476</v>
      </c>
      <c r="L7" s="27">
        <v>58218</v>
      </c>
      <c r="M7" s="27">
        <v>57614</v>
      </c>
      <c r="N7" s="28">
        <v>56913</v>
      </c>
      <c r="O7" s="28">
        <v>56407</v>
      </c>
      <c r="P7" s="28">
        <v>56207</v>
      </c>
      <c r="Q7" s="28">
        <v>55752</v>
      </c>
    </row>
    <row r="8" spans="1:17" ht="31.5" customHeight="1" x14ac:dyDescent="0.15">
      <c r="A8" s="24"/>
      <c r="B8" s="25" t="s">
        <v>16</v>
      </c>
      <c r="C8" s="25"/>
      <c r="D8" s="25"/>
      <c r="E8" s="25"/>
      <c r="F8" s="25"/>
      <c r="G8" s="25"/>
      <c r="H8" s="26"/>
      <c r="I8" s="27">
        <v>59698</v>
      </c>
      <c r="J8" s="27">
        <v>59132</v>
      </c>
      <c r="K8" s="27">
        <v>58476</v>
      </c>
      <c r="L8" s="27">
        <v>58218</v>
      </c>
      <c r="M8" s="27">
        <v>57614</v>
      </c>
      <c r="N8" s="28">
        <v>56913</v>
      </c>
      <c r="O8" s="28">
        <v>56407</v>
      </c>
      <c r="P8" s="28">
        <v>56207</v>
      </c>
      <c r="Q8" s="28">
        <v>55752</v>
      </c>
    </row>
    <row r="9" spans="1:17" ht="31.5" customHeight="1" x14ac:dyDescent="0.15">
      <c r="A9" s="29" t="s">
        <v>17</v>
      </c>
      <c r="B9" s="30"/>
      <c r="C9" s="31"/>
      <c r="D9" s="32" t="s">
        <v>18</v>
      </c>
      <c r="E9" s="32"/>
      <c r="F9" s="32"/>
      <c r="G9" s="32"/>
      <c r="H9" s="33"/>
      <c r="I9" s="27">
        <v>849</v>
      </c>
      <c r="J9" s="27">
        <v>821</v>
      </c>
      <c r="K9" s="27">
        <v>818</v>
      </c>
      <c r="L9" s="27">
        <v>842</v>
      </c>
      <c r="M9" s="27">
        <v>847</v>
      </c>
      <c r="N9" s="28">
        <v>814</v>
      </c>
      <c r="O9" s="28">
        <v>576</v>
      </c>
      <c r="P9" s="28">
        <v>627</v>
      </c>
      <c r="Q9" s="28">
        <v>652</v>
      </c>
    </row>
    <row r="10" spans="1:17" ht="31.5" customHeight="1" x14ac:dyDescent="0.15">
      <c r="A10" s="34"/>
      <c r="B10" s="35"/>
      <c r="C10" s="36" t="s">
        <v>19</v>
      </c>
      <c r="D10" s="37"/>
      <c r="E10" s="38"/>
      <c r="F10" s="25" t="s">
        <v>20</v>
      </c>
      <c r="G10" s="25"/>
      <c r="H10" s="26"/>
      <c r="I10" s="27">
        <v>57189</v>
      </c>
      <c r="J10" s="27">
        <v>56723</v>
      </c>
      <c r="K10" s="27">
        <v>56123</v>
      </c>
      <c r="L10" s="27">
        <v>55893</v>
      </c>
      <c r="M10" s="27">
        <v>55319</v>
      </c>
      <c r="N10" s="28">
        <v>54767</v>
      </c>
      <c r="O10" s="28">
        <v>54535</v>
      </c>
      <c r="P10" s="28">
        <v>54337</v>
      </c>
      <c r="Q10" s="28">
        <v>53886</v>
      </c>
    </row>
    <row r="11" spans="1:17" ht="31.5" customHeight="1" x14ac:dyDescent="0.15">
      <c r="A11" s="34"/>
      <c r="B11" s="35"/>
      <c r="C11" s="39"/>
      <c r="D11" s="40"/>
      <c r="E11" s="38"/>
      <c r="F11" s="25" t="s">
        <v>21</v>
      </c>
      <c r="G11" s="25"/>
      <c r="H11" s="26"/>
      <c r="I11" s="41" t="s">
        <v>22</v>
      </c>
      <c r="J11" s="41" t="s">
        <v>22</v>
      </c>
      <c r="K11" s="41" t="s">
        <v>22</v>
      </c>
      <c r="L11" s="41" t="s">
        <v>22</v>
      </c>
      <c r="M11" s="41" t="s">
        <v>22</v>
      </c>
      <c r="N11" s="41" t="s">
        <v>22</v>
      </c>
      <c r="O11" s="41" t="s">
        <v>22</v>
      </c>
      <c r="P11" s="41" t="s">
        <v>22</v>
      </c>
      <c r="Q11" s="41" t="s">
        <v>22</v>
      </c>
    </row>
    <row r="12" spans="1:17" ht="31.5" customHeight="1" x14ac:dyDescent="0.15">
      <c r="A12" s="34"/>
      <c r="B12" s="35"/>
      <c r="C12" s="39"/>
      <c r="D12" s="40"/>
      <c r="E12" s="38"/>
      <c r="F12" s="25" t="s">
        <v>23</v>
      </c>
      <c r="G12" s="25"/>
      <c r="H12" s="26"/>
      <c r="I12" s="27">
        <v>1293</v>
      </c>
      <c r="J12" s="27">
        <v>1236</v>
      </c>
      <c r="K12" s="27">
        <v>1212</v>
      </c>
      <c r="L12" s="27">
        <v>1112</v>
      </c>
      <c r="M12" s="27">
        <v>1087</v>
      </c>
      <c r="N12" s="28">
        <v>1051</v>
      </c>
      <c r="O12" s="28">
        <f>828+214</f>
        <v>1042</v>
      </c>
      <c r="P12" s="28">
        <v>1021</v>
      </c>
      <c r="Q12" s="28">
        <v>1007</v>
      </c>
    </row>
    <row r="13" spans="1:17" ht="31.5" customHeight="1" x14ac:dyDescent="0.15">
      <c r="A13" s="34"/>
      <c r="B13" s="35"/>
      <c r="C13" s="39"/>
      <c r="D13" s="40"/>
      <c r="E13" s="38"/>
      <c r="F13" s="25" t="s">
        <v>24</v>
      </c>
      <c r="G13" s="25"/>
      <c r="H13" s="26"/>
      <c r="I13" s="27">
        <v>185</v>
      </c>
      <c r="J13" s="27">
        <v>178</v>
      </c>
      <c r="K13" s="27">
        <v>177</v>
      </c>
      <c r="L13" s="27">
        <v>267</v>
      </c>
      <c r="M13" s="27">
        <v>221</v>
      </c>
      <c r="N13" s="28">
        <v>140</v>
      </c>
      <c r="O13" s="28">
        <v>208</v>
      </c>
      <c r="P13" s="28">
        <v>140</v>
      </c>
      <c r="Q13" s="28">
        <v>191</v>
      </c>
    </row>
    <row r="14" spans="1:17" ht="31.5" customHeight="1" x14ac:dyDescent="0.15">
      <c r="A14" s="34"/>
      <c r="B14" s="35"/>
      <c r="C14" s="42"/>
      <c r="D14" s="19"/>
      <c r="E14" s="38"/>
      <c r="F14" s="25" t="s">
        <v>25</v>
      </c>
      <c r="G14" s="25"/>
      <c r="H14" s="26"/>
      <c r="I14" s="43">
        <f t="shared" ref="I14:N14" si="0">SUM(I10:I13)</f>
        <v>58667</v>
      </c>
      <c r="J14" s="43">
        <f t="shared" si="0"/>
        <v>58137</v>
      </c>
      <c r="K14" s="43">
        <f t="shared" si="0"/>
        <v>57512</v>
      </c>
      <c r="L14" s="43">
        <f t="shared" si="0"/>
        <v>57272</v>
      </c>
      <c r="M14" s="43">
        <f t="shared" si="0"/>
        <v>56627</v>
      </c>
      <c r="N14" s="43">
        <f t="shared" si="0"/>
        <v>55958</v>
      </c>
      <c r="O14" s="44">
        <f>SUM(O10:O13)</f>
        <v>55785</v>
      </c>
      <c r="P14" s="44">
        <f>SUM(P10:P13)</f>
        <v>55498</v>
      </c>
      <c r="Q14" s="44">
        <v>55084</v>
      </c>
    </row>
    <row r="15" spans="1:17" ht="31.5" customHeight="1" x14ac:dyDescent="0.15">
      <c r="A15" s="45"/>
      <c r="B15" s="46"/>
      <c r="C15" s="47"/>
      <c r="D15" s="48" t="s">
        <v>26</v>
      </c>
      <c r="E15" s="48"/>
      <c r="F15" s="48"/>
      <c r="G15" s="48"/>
      <c r="H15" s="49"/>
      <c r="I15" s="27">
        <v>182</v>
      </c>
      <c r="J15" s="27">
        <v>174</v>
      </c>
      <c r="K15" s="27">
        <v>164</v>
      </c>
      <c r="L15" s="27">
        <v>104</v>
      </c>
      <c r="M15" s="27">
        <v>98</v>
      </c>
      <c r="N15" s="28">
        <v>141</v>
      </c>
      <c r="O15" s="28">
        <v>46</v>
      </c>
      <c r="P15" s="28">
        <v>82</v>
      </c>
      <c r="Q15" s="28">
        <v>16</v>
      </c>
    </row>
    <row r="16" spans="1:17" ht="31.5" customHeight="1" x14ac:dyDescent="0.15">
      <c r="A16" s="50" t="s">
        <v>27</v>
      </c>
      <c r="B16" s="51"/>
      <c r="C16" s="52" t="s">
        <v>28</v>
      </c>
      <c r="D16" s="51"/>
      <c r="E16" s="53"/>
      <c r="F16" s="54" t="s">
        <v>29</v>
      </c>
      <c r="G16" s="55" t="s">
        <v>30</v>
      </c>
      <c r="H16" s="56"/>
      <c r="I16" s="27">
        <v>2849</v>
      </c>
      <c r="J16" s="27">
        <v>2476</v>
      </c>
      <c r="K16" s="27">
        <v>2267</v>
      </c>
      <c r="L16" s="27">
        <v>2099</v>
      </c>
      <c r="M16" s="27">
        <v>1959</v>
      </c>
      <c r="N16" s="28">
        <v>1892</v>
      </c>
      <c r="O16" s="28">
        <v>1738</v>
      </c>
      <c r="P16" s="28">
        <v>1631</v>
      </c>
      <c r="Q16" s="28">
        <v>1436</v>
      </c>
    </row>
    <row r="17" spans="1:17" ht="31.5" customHeight="1" x14ac:dyDescent="0.15">
      <c r="A17" s="57"/>
      <c r="B17" s="58"/>
      <c r="C17" s="59"/>
      <c r="D17" s="58"/>
      <c r="E17" s="53"/>
      <c r="F17" s="54" t="s">
        <v>31</v>
      </c>
      <c r="G17" s="55" t="s">
        <v>32</v>
      </c>
      <c r="H17" s="56"/>
      <c r="I17" s="27">
        <v>365</v>
      </c>
      <c r="J17" s="27">
        <v>366</v>
      </c>
      <c r="K17" s="27">
        <v>365</v>
      </c>
      <c r="L17" s="27">
        <v>365</v>
      </c>
      <c r="M17" s="27">
        <v>365</v>
      </c>
      <c r="N17" s="28">
        <v>366</v>
      </c>
      <c r="O17" s="28">
        <v>365</v>
      </c>
      <c r="P17" s="28">
        <v>365</v>
      </c>
      <c r="Q17" s="28">
        <v>365</v>
      </c>
    </row>
    <row r="18" spans="1:17" s="65" customFormat="1" ht="31.5" customHeight="1" x14ac:dyDescent="0.15">
      <c r="A18" s="57"/>
      <c r="B18" s="58"/>
      <c r="C18" s="59"/>
      <c r="D18" s="58"/>
      <c r="E18" s="53"/>
      <c r="F18" s="60" t="s">
        <v>33</v>
      </c>
      <c r="G18" s="61" t="s">
        <v>34</v>
      </c>
      <c r="H18" s="62"/>
      <c r="I18" s="63">
        <f t="shared" ref="I18:N18" si="1">I16/I17</f>
        <v>7.8054794520547945</v>
      </c>
      <c r="J18" s="63">
        <f t="shared" si="1"/>
        <v>6.7650273224043715</v>
      </c>
      <c r="K18" s="63">
        <f t="shared" si="1"/>
        <v>6.2109589041095887</v>
      </c>
      <c r="L18" s="63">
        <f t="shared" si="1"/>
        <v>5.7506849315068491</v>
      </c>
      <c r="M18" s="63">
        <f t="shared" si="1"/>
        <v>5.3671232876712329</v>
      </c>
      <c r="N18" s="63">
        <f t="shared" si="1"/>
        <v>5.1693989071038251</v>
      </c>
      <c r="O18" s="64">
        <f>O16/O17</f>
        <v>4.7616438356164386</v>
      </c>
      <c r="P18" s="64">
        <f>P16/P17</f>
        <v>4.4684931506849317</v>
      </c>
      <c r="Q18" s="64">
        <v>3.9</v>
      </c>
    </row>
    <row r="19" spans="1:17" ht="31.5" customHeight="1" x14ac:dyDescent="0.15">
      <c r="A19" s="57"/>
      <c r="B19" s="58"/>
      <c r="C19" s="59"/>
      <c r="D19" s="58"/>
      <c r="E19" s="53"/>
      <c r="F19" s="54" t="s">
        <v>35</v>
      </c>
      <c r="G19" s="55" t="s">
        <v>32</v>
      </c>
      <c r="H19" s="56"/>
      <c r="I19" s="27">
        <v>249</v>
      </c>
      <c r="J19" s="27">
        <v>245</v>
      </c>
      <c r="K19" s="27">
        <v>244</v>
      </c>
      <c r="L19" s="27">
        <v>245</v>
      </c>
      <c r="M19" s="27">
        <v>250</v>
      </c>
      <c r="N19" s="28">
        <v>248</v>
      </c>
      <c r="O19" s="28">
        <v>247</v>
      </c>
      <c r="P19" s="28">
        <v>247</v>
      </c>
      <c r="Q19" s="28">
        <v>245</v>
      </c>
    </row>
    <row r="20" spans="1:17" ht="31.5" customHeight="1" x14ac:dyDescent="0.15">
      <c r="A20" s="57"/>
      <c r="B20" s="58"/>
      <c r="C20" s="59"/>
      <c r="D20" s="58"/>
      <c r="E20" s="53"/>
      <c r="F20" s="54" t="s">
        <v>36</v>
      </c>
      <c r="G20" s="55" t="s">
        <v>37</v>
      </c>
      <c r="H20" s="56"/>
      <c r="I20" s="27">
        <v>1697</v>
      </c>
      <c r="J20" s="27">
        <v>1510</v>
      </c>
      <c r="K20" s="27">
        <v>1393</v>
      </c>
      <c r="L20" s="27">
        <v>1287</v>
      </c>
      <c r="M20" s="27">
        <v>1224</v>
      </c>
      <c r="N20" s="28">
        <v>1173</v>
      </c>
      <c r="O20" s="28">
        <v>1326</v>
      </c>
      <c r="P20" s="28">
        <v>1015</v>
      </c>
      <c r="Q20" s="28">
        <v>918</v>
      </c>
    </row>
    <row r="21" spans="1:17" s="65" customFormat="1" ht="31.5" customHeight="1" x14ac:dyDescent="0.15">
      <c r="A21" s="57"/>
      <c r="B21" s="58"/>
      <c r="C21" s="66"/>
      <c r="D21" s="67"/>
      <c r="E21" s="53"/>
      <c r="F21" s="68" t="s">
        <v>38</v>
      </c>
      <c r="G21" s="61" t="s">
        <v>39</v>
      </c>
      <c r="H21" s="62"/>
      <c r="I21" s="63">
        <f t="shared" ref="I21:P21" si="2">I20/I17</f>
        <v>4.6493150684931503</v>
      </c>
      <c r="J21" s="63">
        <f t="shared" si="2"/>
        <v>4.1256830601092895</v>
      </c>
      <c r="K21" s="63">
        <f t="shared" si="2"/>
        <v>3.8164383561643835</v>
      </c>
      <c r="L21" s="63">
        <f t="shared" si="2"/>
        <v>3.526027397260274</v>
      </c>
      <c r="M21" s="63">
        <f t="shared" si="2"/>
        <v>3.3534246575342466</v>
      </c>
      <c r="N21" s="63">
        <f t="shared" si="2"/>
        <v>3.2049180327868854</v>
      </c>
      <c r="O21" s="64">
        <f t="shared" si="2"/>
        <v>3.6328767123287671</v>
      </c>
      <c r="P21" s="64">
        <f t="shared" si="2"/>
        <v>2.7808219178082192</v>
      </c>
      <c r="Q21" s="64">
        <v>2.5</v>
      </c>
    </row>
    <row r="22" spans="1:17" ht="31.5" customHeight="1" x14ac:dyDescent="0.15">
      <c r="A22" s="57"/>
      <c r="B22" s="58"/>
      <c r="C22" s="52" t="s">
        <v>40</v>
      </c>
      <c r="D22" s="51"/>
      <c r="E22" s="69"/>
      <c r="F22" s="54" t="s">
        <v>41</v>
      </c>
      <c r="G22" s="55" t="s">
        <v>42</v>
      </c>
      <c r="H22" s="56"/>
      <c r="I22" s="27">
        <v>832</v>
      </c>
      <c r="J22" s="27">
        <v>737</v>
      </c>
      <c r="K22" s="27">
        <v>619</v>
      </c>
      <c r="L22" s="27">
        <v>642</v>
      </c>
      <c r="M22" s="27">
        <v>473</v>
      </c>
      <c r="N22" s="28">
        <v>468</v>
      </c>
      <c r="O22" s="28">
        <v>579</v>
      </c>
      <c r="P22" s="28">
        <v>516</v>
      </c>
      <c r="Q22" s="28">
        <v>468</v>
      </c>
    </row>
    <row r="23" spans="1:17" ht="31.5" customHeight="1" x14ac:dyDescent="0.15">
      <c r="A23" s="57"/>
      <c r="B23" s="58"/>
      <c r="C23" s="59"/>
      <c r="D23" s="58"/>
      <c r="E23" s="69"/>
      <c r="F23" s="54" t="s">
        <v>43</v>
      </c>
      <c r="G23" s="55" t="s">
        <v>30</v>
      </c>
      <c r="H23" s="56"/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1" t="s">
        <v>22</v>
      </c>
      <c r="O23" s="41" t="s">
        <v>22</v>
      </c>
      <c r="P23" s="41" t="s">
        <v>22</v>
      </c>
      <c r="Q23" s="41" t="s">
        <v>22</v>
      </c>
    </row>
    <row r="24" spans="1:17" ht="31.5" customHeight="1" x14ac:dyDescent="0.15">
      <c r="A24" s="57"/>
      <c r="B24" s="58"/>
      <c r="C24" s="59"/>
      <c r="D24" s="58"/>
      <c r="E24" s="69"/>
      <c r="F24" s="54" t="s">
        <v>44</v>
      </c>
      <c r="G24" s="55" t="s">
        <v>30</v>
      </c>
      <c r="H24" s="56"/>
      <c r="I24" s="27">
        <v>832</v>
      </c>
      <c r="J24" s="27">
        <v>737</v>
      </c>
      <c r="K24" s="27">
        <v>619</v>
      </c>
      <c r="L24" s="27">
        <v>642</v>
      </c>
      <c r="M24" s="27">
        <v>473</v>
      </c>
      <c r="N24" s="28">
        <v>468</v>
      </c>
      <c r="O24" s="28">
        <v>579</v>
      </c>
      <c r="P24" s="28">
        <v>516</v>
      </c>
      <c r="Q24" s="28">
        <v>468</v>
      </c>
    </row>
    <row r="25" spans="1:17" ht="31.5" customHeight="1" x14ac:dyDescent="0.15">
      <c r="A25" s="57"/>
      <c r="B25" s="58"/>
      <c r="C25" s="59"/>
      <c r="D25" s="58"/>
      <c r="E25" s="69"/>
      <c r="F25" s="54" t="s">
        <v>45</v>
      </c>
      <c r="G25" s="55" t="s">
        <v>37</v>
      </c>
      <c r="H25" s="56"/>
      <c r="I25" s="27">
        <v>318</v>
      </c>
      <c r="J25" s="27">
        <v>277</v>
      </c>
      <c r="K25" s="27">
        <v>247</v>
      </c>
      <c r="L25" s="27">
        <v>255</v>
      </c>
      <c r="M25" s="27">
        <v>187</v>
      </c>
      <c r="N25" s="28">
        <v>197</v>
      </c>
      <c r="O25" s="28">
        <v>243</v>
      </c>
      <c r="P25" s="28">
        <v>207</v>
      </c>
      <c r="Q25" s="28">
        <v>181</v>
      </c>
    </row>
    <row r="26" spans="1:17" s="65" customFormat="1" ht="31.5" customHeight="1" x14ac:dyDescent="0.15">
      <c r="A26" s="70"/>
      <c r="B26" s="67"/>
      <c r="C26" s="66"/>
      <c r="D26" s="67"/>
      <c r="E26" s="69"/>
      <c r="F26" s="68" t="s">
        <v>38</v>
      </c>
      <c r="G26" s="61" t="s">
        <v>39</v>
      </c>
      <c r="H26" s="62"/>
      <c r="I26" s="71">
        <f t="shared" ref="I26:P26" si="3">I25/I17</f>
        <v>0.87123287671232874</v>
      </c>
      <c r="J26" s="71">
        <f t="shared" si="3"/>
        <v>0.75683060109289613</v>
      </c>
      <c r="K26" s="71">
        <f t="shared" si="3"/>
        <v>0.67671232876712328</v>
      </c>
      <c r="L26" s="71">
        <f t="shared" si="3"/>
        <v>0.69863013698630139</v>
      </c>
      <c r="M26" s="71">
        <f t="shared" si="3"/>
        <v>0.51232876712328768</v>
      </c>
      <c r="N26" s="71">
        <f t="shared" si="3"/>
        <v>0.53825136612021862</v>
      </c>
      <c r="O26" s="71">
        <f t="shared" si="3"/>
        <v>0.66575342465753429</v>
      </c>
      <c r="P26" s="71">
        <f t="shared" si="3"/>
        <v>0.56712328767123288</v>
      </c>
      <c r="Q26" s="71">
        <v>0.5</v>
      </c>
    </row>
    <row r="27" spans="1:17" ht="18.75" customHeight="1" x14ac:dyDescent="0.15">
      <c r="N27" s="8"/>
      <c r="O27" s="8"/>
      <c r="P27" s="9"/>
      <c r="Q27" s="72" t="s">
        <v>46</v>
      </c>
    </row>
    <row r="28" spans="1:17" ht="23.25" customHeight="1" x14ac:dyDescent="0.15">
      <c r="Q28" s="9"/>
    </row>
  </sheetData>
  <mergeCells count="38">
    <mergeCell ref="G20:H20"/>
    <mergeCell ref="G21:H21"/>
    <mergeCell ref="C22:D26"/>
    <mergeCell ref="G22:H22"/>
    <mergeCell ref="G23:H23"/>
    <mergeCell ref="G24:H24"/>
    <mergeCell ref="G25:H25"/>
    <mergeCell ref="G26:H26"/>
    <mergeCell ref="F12:G12"/>
    <mergeCell ref="F13:G13"/>
    <mergeCell ref="F14:G14"/>
    <mergeCell ref="D15:G15"/>
    <mergeCell ref="A16:B26"/>
    <mergeCell ref="C16:D21"/>
    <mergeCell ref="G16:H16"/>
    <mergeCell ref="G17:H17"/>
    <mergeCell ref="G18:H18"/>
    <mergeCell ref="G19:H19"/>
    <mergeCell ref="P5:P6"/>
    <mergeCell ref="Q5:Q6"/>
    <mergeCell ref="B6:H6"/>
    <mergeCell ref="B7:G7"/>
    <mergeCell ref="B8:G8"/>
    <mergeCell ref="A9:B15"/>
    <mergeCell ref="D9:G9"/>
    <mergeCell ref="C10:D14"/>
    <mergeCell ref="F10:G10"/>
    <mergeCell ref="F11:G11"/>
    <mergeCell ref="A1:K1"/>
    <mergeCell ref="L1:Q1"/>
    <mergeCell ref="B5:G5"/>
    <mergeCell ref="I5:I6"/>
    <mergeCell ref="J5:J6"/>
    <mergeCell ref="K5:K6"/>
    <mergeCell ref="L5:L6"/>
    <mergeCell ref="M5:M6"/>
    <mergeCell ref="N5:N6"/>
    <mergeCell ref="O5:O6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131.保健・衛生・環境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2017-03-24T08:06:55Z</dcterms:created>
  <dcterms:modified xsi:type="dcterms:W3CDTF">2017-03-24T08:07:10Z</dcterms:modified>
</cp:coreProperties>
</file>