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04.105.福祉・社会保障" sheetId="1" r:id="rId1"/>
  </sheets>
  <definedNames>
    <definedName name="_xlnm.Print_Area" localSheetId="0">'104.105.福祉・社会保障'!$A$1:$R$44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P38" i="1"/>
  <c r="O38" i="1"/>
  <c r="N38" i="1"/>
  <c r="M38" i="1"/>
  <c r="L38" i="1"/>
  <c r="K38" i="1"/>
  <c r="L14" i="1"/>
  <c r="E14" i="1"/>
  <c r="P14" i="1" s="1"/>
  <c r="L13" i="1"/>
  <c r="E13" i="1"/>
  <c r="P13" i="1" s="1"/>
  <c r="N12" i="1"/>
  <c r="L12" i="1"/>
  <c r="E12" i="1"/>
  <c r="R12" i="1" s="1"/>
  <c r="R11" i="1"/>
  <c r="N11" i="1"/>
  <c r="E11" i="1"/>
  <c r="L11" i="1" s="1"/>
  <c r="N10" i="1"/>
  <c r="E10" i="1"/>
  <c r="R10" i="1" s="1"/>
  <c r="P9" i="1"/>
  <c r="N9" i="1"/>
  <c r="L9" i="1"/>
  <c r="E9" i="1"/>
  <c r="R9" i="1" s="1"/>
  <c r="E8" i="1"/>
  <c r="N8" i="1" s="1"/>
  <c r="L10" i="1" l="1"/>
  <c r="P11" i="1"/>
  <c r="I11" i="1" s="1"/>
  <c r="R14" i="1"/>
  <c r="R8" i="1"/>
  <c r="L8" i="1"/>
  <c r="P10" i="1"/>
  <c r="P12" i="1"/>
  <c r="I12" i="1" s="1"/>
  <c r="N13" i="1"/>
  <c r="N14" i="1"/>
  <c r="P8" i="1"/>
  <c r="I8" i="1" l="1"/>
</calcChain>
</file>

<file path=xl/sharedStrings.xml><?xml version="1.0" encoding="utf-8"?>
<sst xmlns="http://schemas.openxmlformats.org/spreadsheetml/2006/main" count="75" uniqueCount="49">
  <si>
    <t>146　　福祉・社会保障</t>
    <rPh sb="5" eb="7">
      <t>フクシ</t>
    </rPh>
    <rPh sb="8" eb="10">
      <t>シャカイ</t>
    </rPh>
    <rPh sb="10" eb="12">
      <t>ホショウ</t>
    </rPh>
    <phoneticPr fontId="4"/>
  </si>
  <si>
    <t>１５．福祉・社会保障</t>
    <phoneticPr fontId="4"/>
  </si>
  <si>
    <t>１０４．身体障害児者の推移（各年12月末現在）</t>
    <rPh sb="4" eb="6">
      <t>シンタイ</t>
    </rPh>
    <rPh sb="6" eb="9">
      <t>ショウガイジ</t>
    </rPh>
    <rPh sb="9" eb="10">
      <t>シャ</t>
    </rPh>
    <rPh sb="11" eb="13">
      <t>スイイ</t>
    </rPh>
    <rPh sb="14" eb="16">
      <t>カクネン</t>
    </rPh>
    <rPh sb="18" eb="19">
      <t>ガツ</t>
    </rPh>
    <rPh sb="19" eb="20">
      <t>マツ</t>
    </rPh>
    <rPh sb="20" eb="22">
      <t>ゲンザイ</t>
    </rPh>
    <phoneticPr fontId="4"/>
  </si>
  <si>
    <t>単位：人、％</t>
    <rPh sb="0" eb="2">
      <t>タンイ</t>
    </rPh>
    <rPh sb="3" eb="4">
      <t>ヒト</t>
    </rPh>
    <phoneticPr fontId="4"/>
  </si>
  <si>
    <t>年　次</t>
    <rPh sb="0" eb="1">
      <t>トシ</t>
    </rPh>
    <rPh sb="2" eb="3">
      <t>ツギ</t>
    </rPh>
    <phoneticPr fontId="8"/>
  </si>
  <si>
    <t>手帳交付数</t>
    <rPh sb="0" eb="2">
      <t>テチョウ</t>
    </rPh>
    <rPh sb="2" eb="4">
      <t>コウフ</t>
    </rPh>
    <rPh sb="4" eb="5">
      <t>カズ</t>
    </rPh>
    <phoneticPr fontId="4"/>
  </si>
  <si>
    <t>視覚障害</t>
    <rPh sb="0" eb="4">
      <t>シカクショウガイ</t>
    </rPh>
    <phoneticPr fontId="4"/>
  </si>
  <si>
    <t>聴覚言語障害</t>
    <rPh sb="0" eb="2">
      <t>チョウカク</t>
    </rPh>
    <rPh sb="2" eb="4">
      <t>ゲンゴ</t>
    </rPh>
    <rPh sb="4" eb="6">
      <t>ショウガイ</t>
    </rPh>
    <phoneticPr fontId="4"/>
  </si>
  <si>
    <t>肢体不自由</t>
    <rPh sb="0" eb="2">
      <t>シタイ</t>
    </rPh>
    <rPh sb="2" eb="5">
      <t>フジユウ</t>
    </rPh>
    <phoneticPr fontId="4"/>
  </si>
  <si>
    <t>内部障害</t>
    <rPh sb="0" eb="2">
      <t>ナイブ</t>
    </rPh>
    <rPh sb="2" eb="4">
      <t>ショウガイ</t>
    </rPh>
    <phoneticPr fontId="4"/>
  </si>
  <si>
    <t>人員</t>
    <rPh sb="0" eb="2">
      <t>ジンイン</t>
    </rPh>
    <phoneticPr fontId="4"/>
  </si>
  <si>
    <t>構成比</t>
    <rPh sb="0" eb="3">
      <t>コウセイヒ</t>
    </rPh>
    <phoneticPr fontId="4"/>
  </si>
  <si>
    <t>平成20年</t>
    <rPh sb="0" eb="2">
      <t>ヘイセイ</t>
    </rPh>
    <phoneticPr fontId="4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</si>
  <si>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phoneticPr fontId="4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</si>
  <si>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phoneticPr fontId="4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</si>
  <si>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phoneticPr fontId="4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</si>
  <si>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phoneticPr fontId="4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</si>
  <si>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phoneticPr fontId="4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</si>
  <si>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phoneticPr fontId="4"/>
  </si>
  <si>
    <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phoneticPr fontId="4"/>
  </si>
  <si>
    <t>健康福祉部生活福祉課</t>
    <rPh sb="0" eb="2">
      <t>ケンコウ</t>
    </rPh>
    <rPh sb="2" eb="4">
      <t>フクシ</t>
    </rPh>
    <rPh sb="4" eb="5">
      <t>ブ</t>
    </rPh>
    <rPh sb="5" eb="7">
      <t>セイカツ</t>
    </rPh>
    <rPh sb="7" eb="9">
      <t>フクシ</t>
    </rPh>
    <rPh sb="9" eb="10">
      <t>カ</t>
    </rPh>
    <phoneticPr fontId="4"/>
  </si>
  <si>
    <t>１０５．生活保護、児童扶養手当申請世帯の推移（各年12月末現在）</t>
    <rPh sb="4" eb="6">
      <t>セイカツ</t>
    </rPh>
    <rPh sb="6" eb="8">
      <t>ホゴ</t>
    </rPh>
    <rPh sb="20" eb="22">
      <t>スイイ</t>
    </rPh>
    <rPh sb="23" eb="25">
      <t>カクネン</t>
    </rPh>
    <rPh sb="25" eb="28">
      <t>１２ガツ</t>
    </rPh>
    <rPh sb="28" eb="29">
      <t>マツ</t>
    </rPh>
    <rPh sb="29" eb="31">
      <t>ゲンザイ</t>
    </rPh>
    <phoneticPr fontId="4"/>
  </si>
  <si>
    <t>単位：世帯、人</t>
    <rPh sb="3" eb="5">
      <t>セタイ</t>
    </rPh>
    <phoneticPr fontId="4"/>
  </si>
  <si>
    <t>区　　　分</t>
    <rPh sb="0" eb="1">
      <t>ク</t>
    </rPh>
    <rPh sb="4" eb="5">
      <t>ブン</t>
    </rPh>
    <phoneticPr fontId="8"/>
  </si>
  <si>
    <t>平成20年</t>
    <phoneticPr fontId="4"/>
  </si>
  <si>
    <t>平成21年</t>
  </si>
  <si>
    <t>平成22年</t>
  </si>
  <si>
    <t>平成23年</t>
  </si>
  <si>
    <t>平成24年</t>
  </si>
  <si>
    <t>平成25年</t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</si>
  <si>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</si>
  <si>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</si>
  <si>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被保護</t>
    <phoneticPr fontId="8"/>
  </si>
  <si>
    <t>世帯数</t>
    <rPh sb="0" eb="3">
      <t>セタイスウ</t>
    </rPh>
    <phoneticPr fontId="4"/>
  </si>
  <si>
    <t>人員</t>
    <rPh sb="0" eb="1">
      <t>ヒト</t>
    </rPh>
    <rPh sb="1" eb="2">
      <t>イン</t>
    </rPh>
    <phoneticPr fontId="4"/>
  </si>
  <si>
    <t>保護率（人口千人対）</t>
    <phoneticPr fontId="8"/>
  </si>
  <si>
    <t>生活扶助</t>
    <phoneticPr fontId="8"/>
  </si>
  <si>
    <t>住宅扶助</t>
    <phoneticPr fontId="8"/>
  </si>
  <si>
    <t>教育扶助</t>
    <phoneticPr fontId="8"/>
  </si>
  <si>
    <t>医療扶助</t>
    <phoneticPr fontId="8"/>
  </si>
  <si>
    <t>介護扶助</t>
    <phoneticPr fontId="8"/>
  </si>
  <si>
    <t>その他</t>
    <phoneticPr fontId="8"/>
  </si>
  <si>
    <t xml:space="preserve">- </t>
    <phoneticPr fontId="4"/>
  </si>
  <si>
    <t xml:space="preserve">- </t>
    <phoneticPr fontId="4"/>
  </si>
  <si>
    <t>児童扶養手当申請世帯数</t>
    <phoneticPr fontId="8"/>
  </si>
  <si>
    <t>父子世帯からの申請数</t>
    <phoneticPr fontId="8"/>
  </si>
  <si>
    <t>母子世帯からの申請数</t>
    <phoneticPr fontId="8"/>
  </si>
  <si>
    <t>養育者世帯からの申請数</t>
    <rPh sb="0" eb="2">
      <t>ヨウイク</t>
    </rPh>
    <rPh sb="2" eb="3">
      <t>シャ</t>
    </rPh>
    <rPh sb="3" eb="5">
      <t>セタイ</t>
    </rPh>
    <phoneticPr fontId="8"/>
  </si>
  <si>
    <t>健康福祉部生活福祉課、健康福祉部子育て支援課</t>
    <rPh sb="0" eb="5">
      <t>ケンコウフクシブ</t>
    </rPh>
    <rPh sb="5" eb="7">
      <t>セイカツ</t>
    </rPh>
    <rPh sb="7" eb="9">
      <t>フクシカ</t>
    </rPh>
    <rPh sb="9" eb="10">
      <t>カ</t>
    </rPh>
    <rPh sb="11" eb="13">
      <t>ケンコウ</t>
    </rPh>
    <rPh sb="13" eb="15">
      <t>フクシ</t>
    </rPh>
    <rPh sb="15" eb="16">
      <t>ブ</t>
    </rPh>
    <rPh sb="16" eb="18">
      <t>コソダ</t>
    </rPh>
    <rPh sb="19" eb="21">
      <t>シエン</t>
    </rPh>
    <rPh sb="21" eb="22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</si>
</sst>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);[Red]\(#,##0\)"/>
    <numFmt numFmtId="178" formatCode="#,##0.0_ "/>
    <numFmt numFmtId="179" formatCode="#,##0.00_);[Red]\(#,##0.00\)"/>
    <numFmt numFmtId="180" formatCode="#,##0.00_ 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176" fontId="1" fillId="0" borderId="0"/>
    <xf numFmtId="0" fontId="1" fillId="0" borderId="0"/>
  </cellStyleXfs>
  <cellXfs count="92">
    <xf numFmtId="0" fontId="0" fillId="0" borderId="0" xfId="0">
      <alignment vertical="center"/>
    </xf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6" fillId="0" borderId="0" xfId="1" applyFont="1" applyFill="1" applyAlignment="1">
      <alignment vertical="center"/>
    </xf>
    <xf numFmtId="176" fontId="7" fillId="0" borderId="0" xfId="1" applyFont="1" applyFill="1" applyAlignment="1">
      <alignment horizontal="center" vertical="center"/>
    </xf>
    <xf numFmtId="176" fontId="5" fillId="0" borderId="1" xfId="1" applyFont="1" applyFill="1" applyBorder="1" applyAlignment="1">
      <alignment vertical="center"/>
    </xf>
    <xf numFmtId="176" fontId="5" fillId="0" borderId="1" xfId="1" applyFont="1" applyFill="1" applyBorder="1" applyAlignment="1">
      <alignment horizontal="right"/>
    </xf>
    <xf numFmtId="176" fontId="5" fillId="0" borderId="2" xfId="1" applyFont="1" applyFill="1" applyBorder="1" applyAlignment="1">
      <alignment horizontal="distributed" vertical="center" justifyLastLine="1"/>
    </xf>
    <xf numFmtId="176" fontId="5" fillId="0" borderId="3" xfId="1" applyFont="1" applyFill="1" applyBorder="1" applyAlignment="1">
      <alignment horizontal="distributed" vertical="center" justifyLastLine="1"/>
    </xf>
    <xf numFmtId="176" fontId="5" fillId="0" borderId="4" xfId="1" applyFont="1" applyFill="1" applyBorder="1" applyAlignment="1">
      <alignment horizontal="distributed" vertical="center" justifyLastLine="1"/>
    </xf>
    <xf numFmtId="176" fontId="5" fillId="0" borderId="5" xfId="1" applyFont="1" applyFill="1" applyBorder="1" applyAlignment="1">
      <alignment horizontal="distributed" vertical="center" justifyLastLine="1"/>
    </xf>
    <xf numFmtId="176" fontId="5" fillId="0" borderId="6" xfId="1" applyFont="1" applyFill="1" applyBorder="1" applyAlignment="1">
      <alignment horizontal="distributed" vertical="center" justifyLastLine="1"/>
    </xf>
    <xf numFmtId="176" fontId="5" fillId="0" borderId="0" xfId="1" applyFont="1" applyFill="1" applyAlignment="1">
      <alignment horizontal="center" vertical="center"/>
    </xf>
    <xf numFmtId="176" fontId="5" fillId="0" borderId="7" xfId="1" applyFont="1" applyFill="1" applyBorder="1" applyAlignment="1">
      <alignment horizontal="distributed" vertical="center" justifyLastLine="1"/>
    </xf>
    <xf numFmtId="176" fontId="5" fillId="0" borderId="8" xfId="1" applyFont="1" applyFill="1" applyBorder="1" applyAlignment="1">
      <alignment horizontal="distributed" vertical="center" justifyLastLine="1"/>
    </xf>
    <xf numFmtId="176" fontId="5" fillId="0" borderId="9" xfId="1" applyFont="1" applyFill="1" applyBorder="1" applyAlignment="1">
      <alignment horizontal="distributed" vertical="center" justifyLastLine="1"/>
    </xf>
    <xf numFmtId="176" fontId="5" fillId="0" borderId="10" xfId="1" applyFont="1" applyFill="1" applyBorder="1" applyAlignment="1">
      <alignment horizontal="distributed" vertical="center" justifyLastLine="1"/>
    </xf>
    <xf numFmtId="176" fontId="5" fillId="0" borderId="11" xfId="1" applyFont="1" applyFill="1" applyBorder="1" applyAlignment="1">
      <alignment horizontal="distributed" vertical="center" justifyLastLine="1"/>
    </xf>
    <xf numFmtId="176" fontId="5" fillId="0" borderId="12" xfId="1" applyFont="1" applyFill="1" applyBorder="1" applyAlignment="1">
      <alignment horizontal="distributed" vertical="center" justifyLastLine="1"/>
    </xf>
    <xf numFmtId="176" fontId="5" fillId="0" borderId="12" xfId="1" applyFont="1" applyFill="1" applyBorder="1" applyAlignment="1">
      <alignment horizontal="center" vertical="center"/>
    </xf>
    <xf numFmtId="176" fontId="5" fillId="0" borderId="9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left" vertical="center" indent="1"/>
    </xf>
    <xf numFmtId="176" fontId="9" fillId="0" borderId="13" xfId="1" applyFont="1" applyFill="1" applyBorder="1" applyAlignment="1">
      <alignment horizontal="center" vertical="center"/>
    </xf>
    <xf numFmtId="177" fontId="10" fillId="0" borderId="14" xfId="1" applyNumberFormat="1" applyFont="1" applyFill="1" applyBorder="1" applyAlignment="1">
      <alignment horizontal="right" vertical="center"/>
    </xf>
    <xf numFmtId="177" fontId="10" fillId="0" borderId="15" xfId="1" applyNumberFormat="1" applyFont="1" applyFill="1" applyBorder="1" applyAlignment="1">
      <alignment horizontal="right" vertical="center"/>
    </xf>
    <xf numFmtId="178" fontId="10" fillId="0" borderId="15" xfId="1" applyNumberFormat="1" applyFont="1" applyFill="1" applyBorder="1" applyAlignment="1">
      <alignment horizontal="right" vertical="center"/>
    </xf>
    <xf numFmtId="176" fontId="10" fillId="0" borderId="0" xfId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176" fontId="9" fillId="0" borderId="0" xfId="1" applyFont="1" applyFill="1" applyBorder="1" applyAlignment="1">
      <alignment horizontal="left" vertical="center" indent="1"/>
    </xf>
    <xf numFmtId="177" fontId="10" fillId="0" borderId="16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vertical="center"/>
    </xf>
    <xf numFmtId="176" fontId="5" fillId="0" borderId="13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vertical="center"/>
    </xf>
    <xf numFmtId="176" fontId="9" fillId="0" borderId="7" xfId="1" applyFont="1" applyFill="1" applyBorder="1" applyAlignment="1">
      <alignment horizontal="left" vertical="center" indent="1"/>
    </xf>
    <xf numFmtId="177" fontId="10" fillId="0" borderId="17" xfId="1" applyNumberFormat="1" applyFont="1" applyFill="1" applyBorder="1" applyAlignment="1">
      <alignment horizontal="right" vertical="center"/>
    </xf>
    <xf numFmtId="177" fontId="10" fillId="0" borderId="7" xfId="1" applyNumberFormat="1" applyFont="1" applyFill="1" applyBorder="1" applyAlignment="1">
      <alignment horizontal="right" vertical="center"/>
    </xf>
    <xf numFmtId="178" fontId="10" fillId="0" borderId="7" xfId="1" applyNumberFormat="1" applyFont="1" applyFill="1" applyBorder="1" applyAlignment="1">
      <alignment horizontal="right" vertical="center"/>
    </xf>
    <xf numFmtId="176" fontId="10" fillId="0" borderId="7" xfId="1" applyFont="1" applyFill="1" applyBorder="1" applyAlignment="1">
      <alignment vertical="center"/>
    </xf>
    <xf numFmtId="178" fontId="10" fillId="0" borderId="7" xfId="1" applyNumberFormat="1" applyFont="1" applyFill="1" applyBorder="1" applyAlignment="1">
      <alignment vertical="center"/>
    </xf>
    <xf numFmtId="176" fontId="5" fillId="0" borderId="15" xfId="1" applyFont="1" applyFill="1" applyBorder="1" applyAlignment="1">
      <alignment vertical="center"/>
    </xf>
    <xf numFmtId="176" fontId="5" fillId="0" borderId="15" xfId="1" applyFont="1" applyFill="1" applyBorder="1" applyAlignment="1">
      <alignment horizontal="left" vertical="center"/>
    </xf>
    <xf numFmtId="176" fontId="5" fillId="0" borderId="0" xfId="1" applyFont="1" applyFill="1" applyBorder="1" applyAlignment="1">
      <alignment horizontal="left" vertical="center"/>
    </xf>
    <xf numFmtId="176" fontId="5" fillId="0" borderId="0" xfId="1" applyFont="1" applyFill="1" applyBorder="1" applyAlignment="1">
      <alignment horizontal="right" vertical="top"/>
    </xf>
    <xf numFmtId="176" fontId="5" fillId="0" borderId="5" xfId="1" applyFont="1" applyFill="1" applyBorder="1" applyAlignment="1">
      <alignment vertical="center"/>
    </xf>
    <xf numFmtId="176" fontId="5" fillId="0" borderId="5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5" fillId="0" borderId="7" xfId="1" applyFont="1" applyFill="1" applyBorder="1" applyAlignment="1">
      <alignment horizontal="center" vertical="center"/>
    </xf>
    <xf numFmtId="176" fontId="5" fillId="0" borderId="17" xfId="1" applyFont="1" applyFill="1" applyBorder="1" applyAlignment="1">
      <alignment horizontal="center" vertical="center" shrinkToFit="1"/>
    </xf>
    <xf numFmtId="176" fontId="5" fillId="0" borderId="4" xfId="1" applyFont="1" applyFill="1" applyBorder="1" applyAlignment="1">
      <alignment horizontal="center" vertical="center" shrinkToFit="1"/>
    </xf>
    <xf numFmtId="176" fontId="5" fillId="0" borderId="18" xfId="1" applyFont="1" applyFill="1" applyBorder="1" applyAlignment="1">
      <alignment horizontal="center" vertical="center" shrinkToFit="1"/>
    </xf>
    <xf numFmtId="176" fontId="5" fillId="0" borderId="15" xfId="1" applyFont="1" applyFill="1" applyBorder="1" applyAlignment="1">
      <alignment horizontal="distributed" vertical="center"/>
    </xf>
    <xf numFmtId="176" fontId="5" fillId="0" borderId="0" xfId="1" applyFont="1" applyFill="1" applyBorder="1" applyAlignment="1">
      <alignment horizontal="distributed" vertical="center"/>
    </xf>
    <xf numFmtId="176" fontId="5" fillId="0" borderId="19" xfId="1" applyFont="1" applyFill="1" applyBorder="1" applyAlignment="1">
      <alignment horizontal="distributed" vertical="center"/>
    </xf>
    <xf numFmtId="176" fontId="10" fillId="0" borderId="0" xfId="1" applyFont="1" applyFill="1" applyAlignment="1">
      <alignment vertical="center"/>
    </xf>
    <xf numFmtId="176" fontId="10" fillId="0" borderId="15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distributed" vertical="center"/>
    </xf>
    <xf numFmtId="176" fontId="5" fillId="0" borderId="13" xfId="1" applyFont="1" applyFill="1" applyBorder="1" applyAlignment="1">
      <alignment horizontal="distributed" vertical="center"/>
    </xf>
    <xf numFmtId="176" fontId="5" fillId="0" borderId="0" xfId="1" applyFont="1" applyFill="1" applyAlignment="1">
      <alignment horizontal="distributed" vertical="center"/>
    </xf>
    <xf numFmtId="179" fontId="10" fillId="0" borderId="0" xfId="1" applyNumberFormat="1" applyFont="1" applyFill="1" applyAlignment="1">
      <alignment vertical="center"/>
    </xf>
    <xf numFmtId="180" fontId="10" fillId="0" borderId="0" xfId="1" applyNumberFormat="1" applyFont="1" applyFill="1" applyAlignment="1">
      <alignment vertical="center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1" quotePrefix="1" applyFont="1" applyFill="1" applyBorder="1" applyAlignment="1">
      <alignment horizontal="right" vertical="center"/>
    </xf>
    <xf numFmtId="176" fontId="10" fillId="0" borderId="0" xfId="1" applyFont="1" applyFill="1" applyAlignment="1">
      <alignment horizontal="right" vertical="center"/>
    </xf>
    <xf numFmtId="176" fontId="5" fillId="0" borderId="20" xfId="1" applyFont="1" applyFill="1" applyBorder="1" applyAlignment="1">
      <alignment vertical="center"/>
    </xf>
    <xf numFmtId="176" fontId="5" fillId="0" borderId="20" xfId="1" applyFont="1" applyFill="1" applyBorder="1" applyAlignment="1">
      <alignment horizontal="distributed" vertical="center"/>
    </xf>
    <xf numFmtId="176" fontId="5" fillId="0" borderId="20" xfId="1" applyFont="1" applyFill="1" applyBorder="1" applyAlignment="1">
      <alignment horizontal="distributed" vertical="center"/>
    </xf>
    <xf numFmtId="176" fontId="5" fillId="0" borderId="21" xfId="1" applyFont="1" applyFill="1" applyBorder="1" applyAlignment="1">
      <alignment horizontal="distributed" vertical="center"/>
    </xf>
    <xf numFmtId="176" fontId="10" fillId="0" borderId="20" xfId="1" applyFont="1" applyFill="1" applyBorder="1" applyAlignment="1">
      <alignment vertical="center"/>
    </xf>
    <xf numFmtId="176" fontId="10" fillId="0" borderId="20" xfId="1" quotePrefix="1" applyFont="1" applyFill="1" applyBorder="1" applyAlignment="1">
      <alignment horizontal="right" vertical="center"/>
    </xf>
    <xf numFmtId="176" fontId="10" fillId="0" borderId="20" xfId="1" applyFont="1" applyFill="1" applyBorder="1" applyAlignment="1">
      <alignment horizontal="right" vertical="center"/>
    </xf>
    <xf numFmtId="176" fontId="11" fillId="0" borderId="22" xfId="1" applyFont="1" applyFill="1" applyBorder="1" applyAlignment="1">
      <alignment vertical="center"/>
    </xf>
    <xf numFmtId="176" fontId="10" fillId="0" borderId="16" xfId="1" applyFont="1" applyFill="1" applyBorder="1" applyAlignment="1">
      <alignment vertical="center"/>
    </xf>
    <xf numFmtId="176" fontId="5" fillId="0" borderId="14" xfId="1" applyFont="1" applyFill="1" applyBorder="1" applyAlignment="1">
      <alignment horizontal="center" vertical="center"/>
    </xf>
    <xf numFmtId="176" fontId="5" fillId="0" borderId="15" xfId="1" applyFont="1" applyFill="1" applyBorder="1" applyAlignment="1">
      <alignment horizontal="center" vertical="center"/>
    </xf>
    <xf numFmtId="176" fontId="10" fillId="0" borderId="16" xfId="1" quotePrefix="1" applyFont="1" applyFill="1" applyBorder="1" applyAlignment="1">
      <alignment horizontal="right" vertical="center"/>
    </xf>
    <xf numFmtId="176" fontId="10" fillId="0" borderId="0" xfId="1" applyFont="1" applyFill="1" applyBorder="1" applyAlignment="1">
      <alignment horizontal="right" vertical="center"/>
    </xf>
    <xf numFmtId="176" fontId="5" fillId="0" borderId="16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center" vertical="center"/>
    </xf>
    <xf numFmtId="176" fontId="5" fillId="0" borderId="17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horizontal="center" vertical="center"/>
    </xf>
    <xf numFmtId="176" fontId="10" fillId="0" borderId="17" xfId="1" quotePrefix="1" applyFont="1" applyFill="1" applyBorder="1" applyAlignment="1">
      <alignment horizontal="right" vertical="center"/>
    </xf>
    <xf numFmtId="176" fontId="10" fillId="0" borderId="7" xfId="1" quotePrefix="1" applyFont="1" applyFill="1" applyBorder="1" applyAlignment="1">
      <alignment horizontal="right" vertical="center"/>
    </xf>
    <xf numFmtId="176" fontId="10" fillId="0" borderId="7" xfId="1" applyFont="1" applyFill="1" applyBorder="1" applyAlignment="1">
      <alignment horizontal="right" vertical="center"/>
    </xf>
    <xf numFmtId="176" fontId="5" fillId="0" borderId="0" xfId="1" applyFont="1" applyFill="1" applyAlignment="1">
      <alignment horizontal="left" vertical="center"/>
    </xf>
    <xf numFmtId="176" fontId="5" fillId="0" borderId="0" xfId="1" applyFont="1" applyFill="1" applyAlignment="1">
      <alignment horizontal="distributed" vertical="center"/>
    </xf>
    <xf numFmtId="176" fontId="5" fillId="0" borderId="0" xfId="1" applyFont="1" applyFill="1" applyBorder="1" applyAlignment="1">
      <alignment horizontal="right" vertical="center"/>
    </xf>
    <xf numFmtId="176" fontId="12" fillId="0" borderId="0" xfId="1" applyFont="1" applyFill="1" applyAlignment="1">
      <alignment horizontal="left" vertical="center"/>
    </xf>
    <xf numFmtId="0" fontId="1" fillId="0" borderId="0" xfId="2" applyFont="1"/>
    <xf numFmtId="0" fontId="1" fillId="0" borderId="0" xfId="2"/>
  </cellXfs>
  <cellStyles count="3">
    <cellStyle name="標準" xfId="0" builtinId="0"/>
    <cellStyle name="標準 2" xfId="2"/>
    <cellStyle name="標準_統計書パートⅡ分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view="pageBreakPreview" zoomScaleNormal="100" zoomScaleSheetLayoutView="100" workbookViewId="0">
      <selection activeCell="N11" sqref="N11"/>
    </sheetView>
  </sheetViews>
  <sheetFormatPr defaultRowHeight="24.95" customHeight="1"/>
  <cols>
    <col min="1" max="1" width="0.875" style="2" customWidth="1"/>
    <col min="2" max="2" width="4.625" style="2" customWidth="1"/>
    <col min="3" max="3" width="7.625" style="2" customWidth="1"/>
    <col min="4" max="4" width="0.875" style="2" customWidth="1"/>
    <col min="5" max="5" width="3.125" style="2" customWidth="1"/>
    <col min="6" max="7" width="0.875" style="2" customWidth="1"/>
    <col min="8" max="8" width="3.125" style="2" customWidth="1"/>
    <col min="9" max="9" width="6.625" style="2" customWidth="1"/>
    <col min="10" max="10" width="0.875" style="2" customWidth="1"/>
    <col min="11" max="18" width="7.125" style="2" customWidth="1"/>
    <col min="19" max="16384" width="9" style="2"/>
  </cols>
  <sheetData>
    <row r="1" spans="1:19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ht="9.9499999999999993" customHeight="1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20.100000000000001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15" customHeight="1" thickBot="1">
      <c r="Q5" s="6"/>
      <c r="R5" s="7" t="s">
        <v>3</v>
      </c>
    </row>
    <row r="6" spans="1:19" s="13" customFormat="1" ht="20.100000000000001" customHeight="1">
      <c r="A6" s="8" t="s">
        <v>4</v>
      </c>
      <c r="B6" s="8"/>
      <c r="C6" s="8"/>
      <c r="D6" s="9"/>
      <c r="E6" s="10" t="s">
        <v>5</v>
      </c>
      <c r="F6" s="11"/>
      <c r="G6" s="11"/>
      <c r="H6" s="11"/>
      <c r="I6" s="11"/>
      <c r="J6" s="12"/>
      <c r="K6" s="10" t="s">
        <v>6</v>
      </c>
      <c r="L6" s="12"/>
      <c r="M6" s="10" t="s">
        <v>7</v>
      </c>
      <c r="N6" s="12"/>
      <c r="O6" s="10" t="s">
        <v>8</v>
      </c>
      <c r="P6" s="12"/>
      <c r="Q6" s="10" t="s">
        <v>9</v>
      </c>
      <c r="R6" s="11"/>
    </row>
    <row r="7" spans="1:19" s="13" customFormat="1" ht="20.100000000000001" customHeight="1">
      <c r="A7" s="14"/>
      <c r="B7" s="14"/>
      <c r="C7" s="14"/>
      <c r="D7" s="15"/>
      <c r="E7" s="16" t="s">
        <v>10</v>
      </c>
      <c r="F7" s="17"/>
      <c r="G7" s="17"/>
      <c r="H7" s="18"/>
      <c r="I7" s="16" t="s">
        <v>11</v>
      </c>
      <c r="J7" s="18"/>
      <c r="K7" s="19" t="s">
        <v>10</v>
      </c>
      <c r="L7" s="20" t="s">
        <v>11</v>
      </c>
      <c r="M7" s="19" t="s">
        <v>10</v>
      </c>
      <c r="N7" s="20" t="s">
        <v>11</v>
      </c>
      <c r="O7" s="19" t="s">
        <v>10</v>
      </c>
      <c r="P7" s="20" t="s">
        <v>11</v>
      </c>
      <c r="Q7" s="19" t="s">
        <v>10</v>
      </c>
      <c r="R7" s="21" t="s">
        <v>11</v>
      </c>
    </row>
    <row r="8" spans="1:19" ht="20.100000000000001" customHeight="1">
      <c r="B8" s="22" t="s">
        <v>12</v>
      </c>
      <c r="C8" s="22"/>
      <c r="D8" s="23"/>
      <c r="E8" s="24">
        <f t="shared" ref="E8:E14" si="0">SUM(K8,M8,O8,Q8)</f>
        <v>2371</v>
      </c>
      <c r="F8" s="25"/>
      <c r="G8" s="25"/>
      <c r="H8" s="25"/>
      <c r="I8" s="26">
        <f>SUM(L8,N8,P8,R8)</f>
        <v>100</v>
      </c>
      <c r="J8" s="26"/>
      <c r="K8" s="27">
        <v>168</v>
      </c>
      <c r="L8" s="28">
        <f t="shared" ref="L8:L14" si="1">(K8/E8)*100</f>
        <v>7.0856178827498955</v>
      </c>
      <c r="M8" s="27">
        <v>189</v>
      </c>
      <c r="N8" s="28">
        <f>(M8/E8)*100</f>
        <v>7.9713201180936322</v>
      </c>
      <c r="O8" s="27">
        <v>1243</v>
      </c>
      <c r="P8" s="28">
        <f>(O8/E8)*100</f>
        <v>52.425137072964986</v>
      </c>
      <c r="Q8" s="27">
        <v>771</v>
      </c>
      <c r="R8" s="28">
        <f>(Q8/E8)*100</f>
        <v>32.517924926191483</v>
      </c>
    </row>
    <row r="9" spans="1:19" ht="20.100000000000001" customHeight="1">
      <c r="B9" s="29" t="s">
        <v>13</v>
      </c>
      <c r="C9" s="29"/>
      <c r="D9" s="23"/>
      <c r="E9" s="30">
        <f t="shared" si="0"/>
        <v>2401</v>
      </c>
      <c r="F9" s="31"/>
      <c r="G9" s="31"/>
      <c r="H9" s="31"/>
      <c r="I9" s="32">
        <v>100</v>
      </c>
      <c r="J9" s="32"/>
      <c r="K9" s="27">
        <v>167</v>
      </c>
      <c r="L9" s="28">
        <f t="shared" si="1"/>
        <v>6.9554352353186175</v>
      </c>
      <c r="M9" s="27">
        <v>192</v>
      </c>
      <c r="N9" s="28">
        <f>ROUNDDOWN((M9/E9)*100,1)</f>
        <v>7.9</v>
      </c>
      <c r="O9" s="27">
        <v>1246</v>
      </c>
      <c r="P9" s="28">
        <f>(O9/E9)*100</f>
        <v>51.895043731778422</v>
      </c>
      <c r="Q9" s="27">
        <v>796</v>
      </c>
      <c r="R9" s="28">
        <f>(Q9/E9)*100</f>
        <v>33.152852977925861</v>
      </c>
    </row>
    <row r="10" spans="1:19" ht="20.100000000000001" customHeight="1">
      <c r="B10" s="29" t="s">
        <v>14</v>
      </c>
      <c r="C10" s="29"/>
      <c r="D10" s="23"/>
      <c r="E10" s="30">
        <f t="shared" si="0"/>
        <v>2422</v>
      </c>
      <c r="F10" s="31"/>
      <c r="G10" s="31"/>
      <c r="H10" s="31"/>
      <c r="I10" s="32">
        <v>100</v>
      </c>
      <c r="J10" s="32"/>
      <c r="K10" s="27">
        <v>164</v>
      </c>
      <c r="L10" s="28">
        <f t="shared" si="1"/>
        <v>6.7712634186622624</v>
      </c>
      <c r="M10" s="27">
        <v>199</v>
      </c>
      <c r="N10" s="28">
        <f>(M10/E10)*100</f>
        <v>8.216350123864574</v>
      </c>
      <c r="O10" s="27">
        <v>1268</v>
      </c>
      <c r="P10" s="28">
        <f>ROUNDDOWN((O10/E10)*100,1)</f>
        <v>52.3</v>
      </c>
      <c r="Q10" s="27">
        <v>791</v>
      </c>
      <c r="R10" s="28">
        <f>(Q10/E10)*100</f>
        <v>32.658959537572251</v>
      </c>
    </row>
    <row r="11" spans="1:19" ht="20.100000000000001" customHeight="1">
      <c r="B11" s="29" t="s">
        <v>15</v>
      </c>
      <c r="C11" s="29"/>
      <c r="D11" s="23"/>
      <c r="E11" s="30">
        <f t="shared" si="0"/>
        <v>2446</v>
      </c>
      <c r="F11" s="31"/>
      <c r="G11" s="31"/>
      <c r="H11" s="31"/>
      <c r="I11" s="32">
        <f>SUM(L11,N11,P11,R11)</f>
        <v>100</v>
      </c>
      <c r="J11" s="32"/>
      <c r="K11" s="27">
        <v>166</v>
      </c>
      <c r="L11" s="28">
        <f t="shared" si="1"/>
        <v>6.7865903515944401</v>
      </c>
      <c r="M11" s="27">
        <v>196</v>
      </c>
      <c r="N11" s="28">
        <f>(M11/E11)*100</f>
        <v>8.0130825838103021</v>
      </c>
      <c r="O11" s="27">
        <v>1276</v>
      </c>
      <c r="P11" s="28">
        <f>(O11/E11)*100</f>
        <v>52.166802943581359</v>
      </c>
      <c r="Q11" s="27">
        <v>808</v>
      </c>
      <c r="R11" s="28">
        <f>(Q11/E11)*100</f>
        <v>33.033524121013905</v>
      </c>
    </row>
    <row r="12" spans="1:19" ht="20.100000000000001" customHeight="1">
      <c r="B12" s="29" t="s">
        <v>16</v>
      </c>
      <c r="C12" s="29"/>
      <c r="D12" s="23"/>
      <c r="E12" s="30">
        <f t="shared" si="0"/>
        <v>2464</v>
      </c>
      <c r="F12" s="31"/>
      <c r="G12" s="31"/>
      <c r="H12" s="31"/>
      <c r="I12" s="32">
        <f>SUM(L12,N12,P12,R12)</f>
        <v>100</v>
      </c>
      <c r="J12" s="32"/>
      <c r="K12" s="27">
        <v>164</v>
      </c>
      <c r="L12" s="28">
        <f t="shared" si="1"/>
        <v>6.6558441558441555</v>
      </c>
      <c r="M12" s="27">
        <v>194</v>
      </c>
      <c r="N12" s="28">
        <f>(M12/E12)*100</f>
        <v>7.8733766233766236</v>
      </c>
      <c r="O12" s="27">
        <v>1297</v>
      </c>
      <c r="P12" s="28">
        <f>(O12/E12)*100</f>
        <v>52.637987012987011</v>
      </c>
      <c r="Q12" s="27">
        <v>809</v>
      </c>
      <c r="R12" s="28">
        <f>(Q12/E12)*100</f>
        <v>32.832792207792203</v>
      </c>
    </row>
    <row r="13" spans="1:19" ht="20.100000000000001" customHeight="1">
      <c r="A13" s="33"/>
      <c r="B13" s="29" t="s">
        <v>17</v>
      </c>
      <c r="C13" s="29"/>
      <c r="D13" s="23"/>
      <c r="E13" s="30">
        <f t="shared" si="0"/>
        <v>2518</v>
      </c>
      <c r="F13" s="31"/>
      <c r="G13" s="31"/>
      <c r="H13" s="31"/>
      <c r="I13" s="32">
        <v>100</v>
      </c>
      <c r="J13" s="32"/>
      <c r="K13" s="27">
        <v>166</v>
      </c>
      <c r="L13" s="28">
        <f t="shared" si="1"/>
        <v>6.59253375694996</v>
      </c>
      <c r="M13" s="27">
        <v>201</v>
      </c>
      <c r="N13" s="28">
        <f>(M13/E13)*100</f>
        <v>7.9825258141382056</v>
      </c>
      <c r="O13" s="27">
        <v>1301</v>
      </c>
      <c r="P13" s="28">
        <f>(O13/E13)*100</f>
        <v>51.667990468625888</v>
      </c>
      <c r="Q13" s="27">
        <v>850</v>
      </c>
      <c r="R13" s="28">
        <v>33.700000000000003</v>
      </c>
    </row>
    <row r="14" spans="1:19" ht="20.100000000000001" customHeight="1">
      <c r="A14" s="33"/>
      <c r="B14" s="29" t="s">
        <v>18</v>
      </c>
      <c r="C14" s="29"/>
      <c r="D14" s="34"/>
      <c r="E14" s="30">
        <f t="shared" si="0"/>
        <v>2586</v>
      </c>
      <c r="F14" s="31"/>
      <c r="G14" s="31"/>
      <c r="H14" s="31"/>
      <c r="I14" s="32">
        <v>100</v>
      </c>
      <c r="J14" s="32"/>
      <c r="K14" s="27">
        <v>162</v>
      </c>
      <c r="L14" s="28">
        <f t="shared" si="1"/>
        <v>6.2645011600928076</v>
      </c>
      <c r="M14" s="27">
        <v>201</v>
      </c>
      <c r="N14" s="28">
        <f>(M14/E14)*100</f>
        <v>7.7726218097447797</v>
      </c>
      <c r="O14" s="27">
        <v>1343</v>
      </c>
      <c r="P14" s="28">
        <f>(O14/E14)*100</f>
        <v>51.933488012374319</v>
      </c>
      <c r="Q14" s="27">
        <v>880</v>
      </c>
      <c r="R14" s="28">
        <f>(Q14/E14)*100</f>
        <v>34.029389017788091</v>
      </c>
    </row>
    <row r="15" spans="1:19" ht="20.100000000000001" customHeight="1">
      <c r="A15" s="35"/>
      <c r="B15" s="36" t="s">
        <v>19</v>
      </c>
      <c r="C15" s="36"/>
      <c r="D15" s="23"/>
      <c r="E15" s="37">
        <v>2630</v>
      </c>
      <c r="F15" s="38"/>
      <c r="G15" s="38"/>
      <c r="H15" s="38"/>
      <c r="I15" s="39">
        <v>100</v>
      </c>
      <c r="J15" s="39"/>
      <c r="K15" s="40">
        <v>159</v>
      </c>
      <c r="L15" s="41">
        <v>6</v>
      </c>
      <c r="M15" s="40">
        <v>219</v>
      </c>
      <c r="N15" s="41">
        <v>8.3000000000000007</v>
      </c>
      <c r="O15" s="40">
        <v>1363</v>
      </c>
      <c r="P15" s="41">
        <v>51.8</v>
      </c>
      <c r="Q15" s="40">
        <v>889</v>
      </c>
      <c r="R15" s="41">
        <v>33.799999999999997</v>
      </c>
      <c r="S15" s="33"/>
    </row>
    <row r="16" spans="1:19" ht="15" customHeight="1">
      <c r="A16" s="42"/>
      <c r="B16" s="42"/>
      <c r="C16" s="43"/>
      <c r="D16" s="43"/>
      <c r="E16" s="44"/>
      <c r="F16" s="44"/>
      <c r="G16" s="44"/>
      <c r="H16" s="44"/>
      <c r="I16" s="44"/>
      <c r="J16" s="44"/>
      <c r="K16" s="44"/>
      <c r="P16" s="33"/>
      <c r="Q16" s="33"/>
      <c r="R16" s="45" t="s">
        <v>20</v>
      </c>
    </row>
    <row r="17" spans="1:18" ht="9.9499999999999993" customHeight="1">
      <c r="C17" s="44"/>
      <c r="D17" s="44"/>
      <c r="E17" s="44"/>
      <c r="F17" s="44"/>
      <c r="G17" s="44"/>
      <c r="H17" s="44"/>
      <c r="I17" s="44"/>
      <c r="J17" s="44"/>
      <c r="K17" s="44"/>
      <c r="P17" s="33"/>
      <c r="Q17" s="33"/>
      <c r="R17" s="45"/>
    </row>
    <row r="18" spans="1:18" ht="20.100000000000001" customHeight="1">
      <c r="A18" s="5" t="s">
        <v>21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13" customFormat="1" ht="15" customHeight="1" thickBot="1">
      <c r="E19" s="33"/>
      <c r="F19" s="33"/>
      <c r="G19" s="33"/>
      <c r="H19" s="33"/>
      <c r="I19" s="33"/>
      <c r="J19" s="6"/>
      <c r="K19" s="6"/>
      <c r="L19" s="6"/>
      <c r="M19" s="6"/>
      <c r="N19" s="6"/>
      <c r="O19" s="6"/>
      <c r="P19" s="6"/>
      <c r="Q19" s="6"/>
      <c r="R19" s="7" t="s">
        <v>22</v>
      </c>
    </row>
    <row r="20" spans="1:18" ht="20.100000000000001" customHeight="1">
      <c r="A20" s="46"/>
      <c r="B20" s="47" t="s">
        <v>23</v>
      </c>
      <c r="C20" s="48"/>
      <c r="D20" s="48"/>
      <c r="E20" s="48"/>
      <c r="F20" s="48"/>
      <c r="G20" s="48"/>
      <c r="H20" s="48"/>
      <c r="I20" s="48"/>
      <c r="J20" s="49"/>
      <c r="K20" s="50" t="s">
        <v>24</v>
      </c>
      <c r="L20" s="50" t="s">
        <v>25</v>
      </c>
      <c r="M20" s="50" t="s">
        <v>26</v>
      </c>
      <c r="N20" s="50" t="s">
        <v>27</v>
      </c>
      <c r="O20" s="51" t="s">
        <v>28</v>
      </c>
      <c r="P20" s="52" t="s">
        <v>29</v>
      </c>
      <c r="Q20" s="52" t="s">
        <v>30</v>
      </c>
      <c r="R20" s="51" t="s">
        <v>31</v>
      </c>
    </row>
    <row r="21" spans="1:18" ht="20.100000000000001" customHeight="1">
      <c r="B21" s="53" t="s">
        <v>32</v>
      </c>
      <c r="C21" s="53"/>
      <c r="D21" s="53"/>
      <c r="E21" s="53"/>
      <c r="F21" s="54"/>
      <c r="G21" s="54"/>
      <c r="H21" s="53" t="s">
        <v>33</v>
      </c>
      <c r="I21" s="53"/>
      <c r="J21" s="55"/>
      <c r="K21" s="56">
        <v>544</v>
      </c>
      <c r="L21" s="56">
        <v>579</v>
      </c>
      <c r="M21" s="56">
        <v>614</v>
      </c>
      <c r="N21" s="56">
        <v>565</v>
      </c>
      <c r="O21" s="57">
        <v>537</v>
      </c>
      <c r="P21" s="57">
        <v>493</v>
      </c>
      <c r="Q21" s="57">
        <v>454</v>
      </c>
      <c r="R21" s="57">
        <v>463</v>
      </c>
    </row>
    <row r="22" spans="1:18" ht="20.100000000000001" customHeight="1">
      <c r="C22" s="54"/>
      <c r="D22" s="54"/>
      <c r="E22" s="54"/>
      <c r="F22" s="54"/>
      <c r="G22" s="54"/>
      <c r="H22" s="58" t="s">
        <v>34</v>
      </c>
      <c r="I22" s="58"/>
      <c r="J22" s="59"/>
      <c r="K22" s="56">
        <v>779</v>
      </c>
      <c r="L22" s="56">
        <v>845</v>
      </c>
      <c r="M22" s="56">
        <v>913</v>
      </c>
      <c r="N22" s="56">
        <v>829</v>
      </c>
      <c r="O22" s="27">
        <v>754</v>
      </c>
      <c r="P22" s="27">
        <v>673</v>
      </c>
      <c r="Q22" s="27">
        <v>629</v>
      </c>
      <c r="R22" s="27">
        <v>635</v>
      </c>
    </row>
    <row r="23" spans="1:18" ht="20.100000000000001" customHeight="1">
      <c r="B23" s="60" t="s">
        <v>35</v>
      </c>
      <c r="C23" s="60"/>
      <c r="D23" s="60"/>
      <c r="E23" s="60"/>
      <c r="F23" s="60"/>
      <c r="G23" s="60"/>
      <c r="H23" s="60"/>
      <c r="I23" s="60"/>
      <c r="J23" s="59"/>
      <c r="K23" s="61">
        <v>13.36</v>
      </c>
      <c r="L23" s="61">
        <v>14.55</v>
      </c>
      <c r="M23" s="61">
        <v>15.89</v>
      </c>
      <c r="N23" s="62">
        <v>14.58</v>
      </c>
      <c r="O23" s="63">
        <v>13.68</v>
      </c>
      <c r="P23" s="63">
        <v>12.29</v>
      </c>
      <c r="Q23" s="63">
        <v>11.23</v>
      </c>
      <c r="R23" s="63">
        <v>11.44</v>
      </c>
    </row>
    <row r="24" spans="1:18" ht="5.0999999999999996" customHeight="1">
      <c r="C24" s="54"/>
      <c r="D24" s="54"/>
      <c r="E24" s="54"/>
      <c r="F24" s="54"/>
      <c r="G24" s="54"/>
      <c r="H24" s="54"/>
      <c r="I24" s="54"/>
      <c r="J24" s="59"/>
      <c r="K24" s="56"/>
      <c r="L24" s="56"/>
      <c r="M24" s="56"/>
      <c r="N24" s="56"/>
      <c r="O24" s="27"/>
      <c r="P24" s="27"/>
      <c r="Q24" s="27"/>
      <c r="R24" s="27"/>
    </row>
    <row r="25" spans="1:18" ht="20.100000000000001" customHeight="1">
      <c r="B25" s="60" t="s">
        <v>36</v>
      </c>
      <c r="C25" s="60"/>
      <c r="D25" s="60"/>
      <c r="E25" s="60"/>
      <c r="F25" s="54"/>
      <c r="G25" s="54"/>
      <c r="H25" s="58" t="s">
        <v>33</v>
      </c>
      <c r="I25" s="58"/>
      <c r="J25" s="59"/>
      <c r="K25" s="56">
        <v>482</v>
      </c>
      <c r="L25" s="56">
        <v>515</v>
      </c>
      <c r="M25" s="56">
        <v>560</v>
      </c>
      <c r="N25" s="56">
        <v>510</v>
      </c>
      <c r="O25" s="27">
        <v>491</v>
      </c>
      <c r="P25" s="27">
        <v>449</v>
      </c>
      <c r="Q25" s="27">
        <v>426</v>
      </c>
      <c r="R25" s="27">
        <v>436</v>
      </c>
    </row>
    <row r="26" spans="1:18" ht="20.100000000000001" customHeight="1">
      <c r="C26" s="58"/>
      <c r="D26" s="58"/>
      <c r="E26" s="58"/>
      <c r="F26" s="54"/>
      <c r="G26" s="54"/>
      <c r="H26" s="58" t="s">
        <v>34</v>
      </c>
      <c r="I26" s="58"/>
      <c r="J26" s="59"/>
      <c r="K26" s="56">
        <v>709</v>
      </c>
      <c r="L26" s="56">
        <v>770</v>
      </c>
      <c r="M26" s="56">
        <v>847</v>
      </c>
      <c r="N26" s="56">
        <v>758</v>
      </c>
      <c r="O26" s="27">
        <v>700</v>
      </c>
      <c r="P26" s="27">
        <v>626</v>
      </c>
      <c r="Q26" s="27">
        <v>598</v>
      </c>
      <c r="R26" s="27">
        <v>600</v>
      </c>
    </row>
    <row r="27" spans="1:18" ht="20.100000000000001" customHeight="1">
      <c r="B27" s="60" t="s">
        <v>37</v>
      </c>
      <c r="C27" s="60"/>
      <c r="D27" s="60"/>
      <c r="E27" s="60"/>
      <c r="F27" s="54"/>
      <c r="G27" s="54"/>
      <c r="H27" s="58" t="s">
        <v>33</v>
      </c>
      <c r="I27" s="58"/>
      <c r="J27" s="59"/>
      <c r="K27" s="56">
        <v>423</v>
      </c>
      <c r="L27" s="56">
        <v>461</v>
      </c>
      <c r="M27" s="56">
        <v>502</v>
      </c>
      <c r="N27" s="56">
        <v>460</v>
      </c>
      <c r="O27" s="27">
        <v>426</v>
      </c>
      <c r="P27" s="27">
        <v>386</v>
      </c>
      <c r="Q27" s="27">
        <v>375</v>
      </c>
      <c r="R27" s="27">
        <v>382</v>
      </c>
    </row>
    <row r="28" spans="1:18" ht="20.100000000000001" customHeight="1">
      <c r="C28" s="58"/>
      <c r="D28" s="58"/>
      <c r="E28" s="58"/>
      <c r="F28" s="54"/>
      <c r="G28" s="54"/>
      <c r="H28" s="58" t="s">
        <v>34</v>
      </c>
      <c r="I28" s="58"/>
      <c r="J28" s="59"/>
      <c r="K28" s="56">
        <v>628</v>
      </c>
      <c r="L28" s="56">
        <v>691</v>
      </c>
      <c r="M28" s="56">
        <v>769</v>
      </c>
      <c r="N28" s="56">
        <v>695</v>
      </c>
      <c r="O28" s="27">
        <v>616</v>
      </c>
      <c r="P28" s="27">
        <v>546</v>
      </c>
      <c r="Q28" s="27">
        <v>526</v>
      </c>
      <c r="R28" s="27">
        <v>526</v>
      </c>
    </row>
    <row r="29" spans="1:18" ht="20.100000000000001" customHeight="1">
      <c r="B29" s="60" t="s">
        <v>38</v>
      </c>
      <c r="C29" s="60"/>
      <c r="D29" s="60"/>
      <c r="E29" s="60"/>
      <c r="F29" s="54"/>
      <c r="G29" s="54"/>
      <c r="H29" s="58" t="s">
        <v>33</v>
      </c>
      <c r="I29" s="58"/>
      <c r="J29" s="59"/>
      <c r="K29" s="56">
        <v>29</v>
      </c>
      <c r="L29" s="56">
        <v>36</v>
      </c>
      <c r="M29" s="56">
        <v>44</v>
      </c>
      <c r="N29" s="56">
        <v>38</v>
      </c>
      <c r="O29" s="27">
        <v>28</v>
      </c>
      <c r="P29" s="27">
        <v>26</v>
      </c>
      <c r="Q29" s="27">
        <v>18</v>
      </c>
      <c r="R29" s="27">
        <v>15</v>
      </c>
    </row>
    <row r="30" spans="1:18" ht="20.100000000000001" customHeight="1">
      <c r="C30" s="58"/>
      <c r="D30" s="58"/>
      <c r="E30" s="58"/>
      <c r="F30" s="54"/>
      <c r="G30" s="54"/>
      <c r="H30" s="58" t="s">
        <v>34</v>
      </c>
      <c r="I30" s="58"/>
      <c r="J30" s="59"/>
      <c r="K30" s="56">
        <v>48</v>
      </c>
      <c r="L30" s="56">
        <v>61</v>
      </c>
      <c r="M30" s="56">
        <v>72</v>
      </c>
      <c r="N30" s="56">
        <v>54</v>
      </c>
      <c r="O30" s="27">
        <v>40</v>
      </c>
      <c r="P30" s="27">
        <v>37</v>
      </c>
      <c r="Q30" s="27">
        <v>25</v>
      </c>
      <c r="R30" s="27">
        <v>25</v>
      </c>
    </row>
    <row r="31" spans="1:18" ht="20.100000000000001" customHeight="1">
      <c r="B31" s="60" t="s">
        <v>39</v>
      </c>
      <c r="C31" s="60"/>
      <c r="D31" s="60"/>
      <c r="E31" s="60"/>
      <c r="F31" s="54"/>
      <c r="G31" s="54"/>
      <c r="H31" s="58" t="s">
        <v>33</v>
      </c>
      <c r="I31" s="58"/>
      <c r="J31" s="59"/>
      <c r="K31" s="56">
        <v>476</v>
      </c>
      <c r="L31" s="56">
        <v>507</v>
      </c>
      <c r="M31" s="56">
        <v>533</v>
      </c>
      <c r="N31" s="56">
        <v>488</v>
      </c>
      <c r="O31" s="27">
        <v>468</v>
      </c>
      <c r="P31" s="27">
        <v>445</v>
      </c>
      <c r="Q31" s="27">
        <v>392</v>
      </c>
      <c r="R31" s="27">
        <v>388</v>
      </c>
    </row>
    <row r="32" spans="1:18" ht="20.100000000000001" customHeight="1">
      <c r="C32" s="58"/>
      <c r="D32" s="58"/>
      <c r="E32" s="58"/>
      <c r="F32" s="54"/>
      <c r="G32" s="54"/>
      <c r="H32" s="58" t="s">
        <v>34</v>
      </c>
      <c r="I32" s="58"/>
      <c r="J32" s="59"/>
      <c r="K32" s="56">
        <v>635</v>
      </c>
      <c r="L32" s="56">
        <v>689</v>
      </c>
      <c r="M32" s="56">
        <v>736</v>
      </c>
      <c r="N32" s="56">
        <v>673</v>
      </c>
      <c r="O32" s="27">
        <v>607</v>
      </c>
      <c r="P32" s="27">
        <v>567</v>
      </c>
      <c r="Q32" s="27">
        <v>497</v>
      </c>
      <c r="R32" s="27">
        <v>498</v>
      </c>
    </row>
    <row r="33" spans="1:18" ht="20.100000000000001" customHeight="1">
      <c r="B33" s="60" t="s">
        <v>40</v>
      </c>
      <c r="C33" s="60"/>
      <c r="D33" s="60"/>
      <c r="E33" s="60"/>
      <c r="F33" s="54"/>
      <c r="G33" s="54"/>
      <c r="H33" s="58" t="s">
        <v>33</v>
      </c>
      <c r="I33" s="58"/>
      <c r="J33" s="59"/>
      <c r="K33" s="56">
        <v>79</v>
      </c>
      <c r="L33" s="56">
        <v>89</v>
      </c>
      <c r="M33" s="56">
        <v>102</v>
      </c>
      <c r="N33" s="56">
        <v>102</v>
      </c>
      <c r="O33" s="27">
        <v>94</v>
      </c>
      <c r="P33" s="27">
        <v>100</v>
      </c>
      <c r="Q33" s="27">
        <v>85</v>
      </c>
      <c r="R33" s="27">
        <v>83</v>
      </c>
    </row>
    <row r="34" spans="1:18" ht="20.100000000000001" customHeight="1">
      <c r="C34" s="58"/>
      <c r="D34" s="58"/>
      <c r="E34" s="58"/>
      <c r="F34" s="54"/>
      <c r="G34" s="54"/>
      <c r="H34" s="58" t="s">
        <v>34</v>
      </c>
      <c r="I34" s="58"/>
      <c r="J34" s="59"/>
      <c r="K34" s="56">
        <v>82</v>
      </c>
      <c r="L34" s="56">
        <v>93</v>
      </c>
      <c r="M34" s="56">
        <v>106</v>
      </c>
      <c r="N34" s="56">
        <v>103</v>
      </c>
      <c r="O34" s="27">
        <v>94</v>
      </c>
      <c r="P34" s="27">
        <v>101</v>
      </c>
      <c r="Q34" s="27">
        <v>86</v>
      </c>
      <c r="R34" s="27">
        <v>85</v>
      </c>
    </row>
    <row r="35" spans="1:18" ht="20.100000000000001" customHeight="1">
      <c r="B35" s="60" t="s">
        <v>41</v>
      </c>
      <c r="C35" s="60"/>
      <c r="D35" s="60"/>
      <c r="E35" s="60"/>
      <c r="F35" s="54"/>
      <c r="G35" s="54"/>
      <c r="H35" s="58" t="s">
        <v>33</v>
      </c>
      <c r="I35" s="58"/>
      <c r="J35" s="59"/>
      <c r="K35" s="27">
        <v>3</v>
      </c>
      <c r="L35" s="27">
        <v>2</v>
      </c>
      <c r="M35" s="64" t="s">
        <v>42</v>
      </c>
      <c r="N35" s="65">
        <v>29</v>
      </c>
      <c r="O35" s="27">
        <v>23</v>
      </c>
      <c r="P35" s="27">
        <v>15</v>
      </c>
      <c r="Q35" s="27">
        <v>14</v>
      </c>
      <c r="R35" s="27">
        <v>14</v>
      </c>
    </row>
    <row r="36" spans="1:18" ht="20.100000000000001" customHeight="1">
      <c r="A36" s="66"/>
      <c r="B36" s="66"/>
      <c r="C36" s="67"/>
      <c r="D36" s="67"/>
      <c r="E36" s="67"/>
      <c r="F36" s="68"/>
      <c r="G36" s="68"/>
      <c r="H36" s="67" t="s">
        <v>34</v>
      </c>
      <c r="I36" s="67"/>
      <c r="J36" s="69"/>
      <c r="K36" s="70">
        <v>3</v>
      </c>
      <c r="L36" s="70">
        <v>2</v>
      </c>
      <c r="M36" s="71" t="s">
        <v>43</v>
      </c>
      <c r="N36" s="72">
        <v>38</v>
      </c>
      <c r="O36" s="70">
        <v>28</v>
      </c>
      <c r="P36" s="70">
        <v>18</v>
      </c>
      <c r="Q36" s="70">
        <v>17</v>
      </c>
      <c r="R36" s="70">
        <v>17</v>
      </c>
    </row>
    <row r="37" spans="1:18" ht="5.0999999999999996" customHeight="1">
      <c r="C37" s="58"/>
      <c r="D37" s="58"/>
      <c r="E37" s="58"/>
      <c r="F37" s="54"/>
      <c r="G37" s="54"/>
      <c r="H37" s="54"/>
      <c r="I37" s="54"/>
      <c r="J37" s="59"/>
      <c r="K37" s="27"/>
      <c r="L37" s="27"/>
      <c r="M37" s="27"/>
      <c r="N37" s="27"/>
      <c r="O37" s="33"/>
      <c r="P37" s="73"/>
      <c r="Q37" s="73"/>
      <c r="R37" s="73"/>
    </row>
    <row r="38" spans="1:18" ht="20.100000000000001" customHeight="1">
      <c r="A38" s="33"/>
      <c r="B38" s="58" t="s">
        <v>44</v>
      </c>
      <c r="C38" s="58"/>
      <c r="D38" s="58"/>
      <c r="E38" s="58"/>
      <c r="F38" s="58"/>
      <c r="G38" s="58"/>
      <c r="H38" s="58"/>
      <c r="I38" s="58"/>
      <c r="J38" s="58"/>
      <c r="K38" s="74">
        <f t="shared" ref="K38:Q38" si="2">SUM(K39:K41)</f>
        <v>626</v>
      </c>
      <c r="L38" s="27">
        <f t="shared" si="2"/>
        <v>647</v>
      </c>
      <c r="M38" s="27">
        <f t="shared" si="2"/>
        <v>665</v>
      </c>
      <c r="N38" s="27">
        <f t="shared" si="2"/>
        <v>682</v>
      </c>
      <c r="O38" s="27">
        <f t="shared" si="2"/>
        <v>671</v>
      </c>
      <c r="P38" s="27">
        <f t="shared" si="2"/>
        <v>660</v>
      </c>
      <c r="Q38" s="27">
        <f t="shared" si="2"/>
        <v>673</v>
      </c>
      <c r="R38" s="27">
        <v>651</v>
      </c>
    </row>
    <row r="39" spans="1:18" ht="20.100000000000001" customHeight="1">
      <c r="A39" s="33"/>
      <c r="B39" s="33"/>
      <c r="C39" s="75" t="s">
        <v>45</v>
      </c>
      <c r="D39" s="76"/>
      <c r="E39" s="76"/>
      <c r="F39" s="76"/>
      <c r="G39" s="76"/>
      <c r="H39" s="76"/>
      <c r="I39" s="76"/>
      <c r="J39" s="76"/>
      <c r="K39" s="77" t="s">
        <v>43</v>
      </c>
      <c r="L39" s="64" t="s">
        <v>43</v>
      </c>
      <c r="M39" s="78">
        <v>24</v>
      </c>
      <c r="N39" s="27">
        <v>34</v>
      </c>
      <c r="O39" s="27">
        <v>35</v>
      </c>
      <c r="P39" s="27">
        <v>31</v>
      </c>
      <c r="Q39" s="27">
        <v>29</v>
      </c>
      <c r="R39" s="27">
        <v>27</v>
      </c>
    </row>
    <row r="40" spans="1:18" ht="20.100000000000001" customHeight="1">
      <c r="A40" s="33"/>
      <c r="B40" s="33"/>
      <c r="C40" s="79" t="s">
        <v>46</v>
      </c>
      <c r="D40" s="80"/>
      <c r="E40" s="80"/>
      <c r="F40" s="80"/>
      <c r="G40" s="80"/>
      <c r="H40" s="80"/>
      <c r="I40" s="80"/>
      <c r="J40" s="80"/>
      <c r="K40" s="74">
        <v>626</v>
      </c>
      <c r="L40" s="27">
        <v>647</v>
      </c>
      <c r="M40" s="27">
        <v>641</v>
      </c>
      <c r="N40" s="27">
        <v>648</v>
      </c>
      <c r="O40" s="27">
        <v>635</v>
      </c>
      <c r="P40" s="27">
        <v>626</v>
      </c>
      <c r="Q40" s="27">
        <v>641</v>
      </c>
      <c r="R40" s="27">
        <v>621</v>
      </c>
    </row>
    <row r="41" spans="1:18" ht="20.100000000000001" customHeight="1">
      <c r="A41" s="35"/>
      <c r="B41" s="35"/>
      <c r="C41" s="81" t="s">
        <v>47</v>
      </c>
      <c r="D41" s="82"/>
      <c r="E41" s="82"/>
      <c r="F41" s="82"/>
      <c r="G41" s="82"/>
      <c r="H41" s="82"/>
      <c r="I41" s="82"/>
      <c r="J41" s="82"/>
      <c r="K41" s="83" t="s">
        <v>43</v>
      </c>
      <c r="L41" s="84" t="s">
        <v>43</v>
      </c>
      <c r="M41" s="84" t="s">
        <v>43</v>
      </c>
      <c r="N41" s="84" t="s">
        <v>43</v>
      </c>
      <c r="O41" s="85">
        <v>1</v>
      </c>
      <c r="P41" s="40">
        <v>3</v>
      </c>
      <c r="Q41" s="40">
        <v>3</v>
      </c>
      <c r="R41" s="40">
        <v>3</v>
      </c>
    </row>
    <row r="42" spans="1:18" ht="15" customHeight="1">
      <c r="E42" s="86"/>
      <c r="F42" s="86"/>
      <c r="G42" s="86"/>
      <c r="H42" s="87"/>
      <c r="I42" s="87"/>
      <c r="J42" s="87"/>
      <c r="P42" s="88"/>
      <c r="Q42" s="88"/>
      <c r="R42" s="45" t="s">
        <v>48</v>
      </c>
    </row>
    <row r="43" spans="1:18" s="91" customFormat="1" ht="12.95" customHeight="1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</row>
    <row r="44" spans="1:18" ht="12.95" customHeight="1">
      <c r="A44" s="89"/>
    </row>
  </sheetData>
  <mergeCells count="70">
    <mergeCell ref="C37:E37"/>
    <mergeCell ref="B38:J38"/>
    <mergeCell ref="C39:J39"/>
    <mergeCell ref="C40:J40"/>
    <mergeCell ref="C41:J41"/>
    <mergeCell ref="C34:E34"/>
    <mergeCell ref="H34:I34"/>
    <mergeCell ref="B35:E35"/>
    <mergeCell ref="H35:I35"/>
    <mergeCell ref="C36:E36"/>
    <mergeCell ref="H36:I36"/>
    <mergeCell ref="B31:E31"/>
    <mergeCell ref="H31:I31"/>
    <mergeCell ref="C32:E32"/>
    <mergeCell ref="H32:I32"/>
    <mergeCell ref="B33:E33"/>
    <mergeCell ref="H33:I33"/>
    <mergeCell ref="C28:E28"/>
    <mergeCell ref="H28:I28"/>
    <mergeCell ref="B29:E29"/>
    <mergeCell ref="H29:I29"/>
    <mergeCell ref="C30:E30"/>
    <mergeCell ref="H30:I30"/>
    <mergeCell ref="B25:E25"/>
    <mergeCell ref="H25:I25"/>
    <mergeCell ref="C26:E26"/>
    <mergeCell ref="H26:I26"/>
    <mergeCell ref="B27:E27"/>
    <mergeCell ref="H27:I27"/>
    <mergeCell ref="A18:R18"/>
    <mergeCell ref="B20:I20"/>
    <mergeCell ref="B21:E21"/>
    <mergeCell ref="H21:I21"/>
    <mergeCell ref="H22:I22"/>
    <mergeCell ref="B23:I23"/>
    <mergeCell ref="B14:C14"/>
    <mergeCell ref="E14:H14"/>
    <mergeCell ref="I14:J14"/>
    <mergeCell ref="B15:C15"/>
    <mergeCell ref="E15:H15"/>
    <mergeCell ref="I15:J15"/>
    <mergeCell ref="B12:C12"/>
    <mergeCell ref="E12:H12"/>
    <mergeCell ref="I12:J12"/>
    <mergeCell ref="B13:C13"/>
    <mergeCell ref="E13:H13"/>
    <mergeCell ref="I13:J13"/>
    <mergeCell ref="B10:C10"/>
    <mergeCell ref="E10:H10"/>
    <mergeCell ref="I10:J10"/>
    <mergeCell ref="B11:C11"/>
    <mergeCell ref="E11:H11"/>
    <mergeCell ref="I11:J11"/>
    <mergeCell ref="I7:J7"/>
    <mergeCell ref="B8:C8"/>
    <mergeCell ref="E8:H8"/>
    <mergeCell ref="I8:J8"/>
    <mergeCell ref="B9:C9"/>
    <mergeCell ref="E9:H9"/>
    <mergeCell ref="I9:J9"/>
    <mergeCell ref="A1:R1"/>
    <mergeCell ref="A2:R2"/>
    <mergeCell ref="A4:R4"/>
    <mergeCell ref="A6:D7"/>
    <mergeCell ref="E6:J6"/>
    <mergeCell ref="K6:L6"/>
    <mergeCell ref="M6:N6"/>
    <mergeCell ref="O6:P6"/>
    <mergeCell ref="Q6:R6"/>
    <mergeCell ref="E7:H7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104.105.福祉・社会保障</vt:lpstr>
      <vt:lpstr>'104.105.福祉・社会保障'!Print_Area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2017-03-24T07:40:17Z</dcterms:created>
  <dcterms:modified xsi:type="dcterms:W3CDTF">2017-03-24T07:41:06Z</dcterms:modified>
</cp:coreProperties>
</file>