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46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'46.人口'!$A$1:$T$35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N34" i="1"/>
  <c r="S34" i="1" s="1"/>
  <c r="M34" i="1"/>
  <c r="G34" i="1"/>
  <c r="B34" i="1"/>
  <c r="L33" i="1"/>
  <c r="G33" i="1"/>
  <c r="B33" i="1"/>
  <c r="T32" i="1"/>
  <c r="S32" i="1"/>
  <c r="R32" i="1"/>
  <c r="L32" i="1"/>
  <c r="G32" i="1"/>
  <c r="B32" i="1"/>
  <c r="T31" i="1"/>
  <c r="S31" i="1"/>
  <c r="R31" i="1"/>
  <c r="L31" i="1"/>
  <c r="G31" i="1"/>
  <c r="B31" i="1"/>
  <c r="T30" i="1"/>
  <c r="S30" i="1"/>
  <c r="R30" i="1"/>
  <c r="L30" i="1"/>
  <c r="G30" i="1"/>
  <c r="B30" i="1"/>
  <c r="T29" i="1"/>
  <c r="S29" i="1"/>
  <c r="R29" i="1"/>
  <c r="L29" i="1"/>
  <c r="G29" i="1"/>
  <c r="B29" i="1"/>
  <c r="T28" i="1"/>
  <c r="S28" i="1"/>
  <c r="R28" i="1"/>
  <c r="L28" i="1"/>
  <c r="G28" i="1"/>
  <c r="B28" i="1"/>
  <c r="T27" i="1"/>
  <c r="S27" i="1"/>
  <c r="R27" i="1"/>
  <c r="L27" i="1"/>
  <c r="G27" i="1"/>
  <c r="B27" i="1"/>
  <c r="Q26" i="1"/>
  <c r="L26" i="1"/>
  <c r="G26" i="1"/>
  <c r="B26" i="1"/>
  <c r="Q25" i="1"/>
  <c r="Q32" i="1" s="1"/>
  <c r="L25" i="1"/>
  <c r="G25" i="1"/>
  <c r="B25" i="1"/>
  <c r="Q24" i="1"/>
  <c r="L24" i="1"/>
  <c r="G24" i="1"/>
  <c r="B24" i="1"/>
  <c r="Q23" i="1"/>
  <c r="Q31" i="1" s="1"/>
  <c r="L23" i="1"/>
  <c r="G23" i="1"/>
  <c r="B23" i="1"/>
  <c r="L22" i="1"/>
  <c r="G22" i="1"/>
  <c r="B22" i="1"/>
  <c r="L21" i="1"/>
  <c r="G21" i="1"/>
  <c r="B21" i="1"/>
  <c r="Q20" i="1"/>
  <c r="L20" i="1"/>
  <c r="G20" i="1"/>
  <c r="B20" i="1"/>
  <c r="Q19" i="1"/>
  <c r="L19" i="1"/>
  <c r="G19" i="1"/>
  <c r="B19" i="1"/>
  <c r="Q18" i="1"/>
  <c r="L18" i="1"/>
  <c r="G18" i="1"/>
  <c r="B18" i="1"/>
  <c r="Q17" i="1"/>
  <c r="L17" i="1"/>
  <c r="G17" i="1"/>
  <c r="B17" i="1"/>
  <c r="Q16" i="1"/>
  <c r="L16" i="1"/>
  <c r="G16" i="1"/>
  <c r="B16" i="1"/>
  <c r="Q15" i="1"/>
  <c r="Q30" i="1" s="1"/>
  <c r="L15" i="1"/>
  <c r="G15" i="1"/>
  <c r="B15" i="1"/>
  <c r="Q14" i="1"/>
  <c r="L14" i="1"/>
  <c r="G14" i="1"/>
  <c r="Q13" i="1"/>
  <c r="L13" i="1"/>
  <c r="G13" i="1"/>
  <c r="B13" i="1"/>
  <c r="L12" i="1"/>
  <c r="G12" i="1"/>
  <c r="B12" i="1"/>
  <c r="Q11" i="1"/>
  <c r="L11" i="1"/>
  <c r="G11" i="1"/>
  <c r="B11" i="1"/>
  <c r="Q10" i="1"/>
  <c r="Q29" i="1" s="1"/>
  <c r="L10" i="1"/>
  <c r="G10" i="1"/>
  <c r="B10" i="1"/>
  <c r="Q9" i="1"/>
  <c r="Q27" i="1" s="1"/>
  <c r="G9" i="1"/>
  <c r="B9" i="1"/>
  <c r="L8" i="1"/>
  <c r="G8" i="1"/>
  <c r="B8" i="1"/>
  <c r="Q7" i="1"/>
  <c r="L7" i="1"/>
  <c r="G7" i="1"/>
  <c r="B7" i="1"/>
  <c r="Q6" i="1"/>
  <c r="L6" i="1"/>
  <c r="G6" i="1"/>
  <c r="B6" i="1"/>
  <c r="Q28" i="1" l="1"/>
  <c r="R34" i="1"/>
  <c r="L34" i="1"/>
  <c r="Q34" i="1" s="1"/>
  <c r="T34" i="1"/>
</calcChain>
</file>

<file path=xl/sharedStrings.xml><?xml version="1.0" encoding="utf-8"?>
<sst xmlns="http://schemas.openxmlformats.org/spreadsheetml/2006/main" count="170" uniqueCount="134">
  <si>
    <t>62　　人　　口</t>
    <rPh sb="4" eb="5">
      <t>ジン</t>
    </rPh>
    <rPh sb="7" eb="8">
      <t>クチ</t>
    </rPh>
    <phoneticPr fontId="4"/>
  </si>
  <si>
    <t>人　　口　　63</t>
    <rPh sb="0" eb="1">
      <t>ヒト</t>
    </rPh>
    <rPh sb="3" eb="4">
      <t>クチ</t>
    </rPh>
    <phoneticPr fontId="4"/>
  </si>
  <si>
    <t>４６．地域別男女別人口・</t>
    <rPh sb="9" eb="11">
      <t>ジンコウ</t>
    </rPh>
    <phoneticPr fontId="1"/>
  </si>
  <si>
    <t>世帯数（平成27年12月末現在）</t>
    <rPh sb="0" eb="3">
      <t>セタイスウ</t>
    </rPh>
    <phoneticPr fontId="1"/>
  </si>
  <si>
    <t>単位：人、世帯</t>
    <rPh sb="5" eb="7">
      <t>セタイ</t>
    </rPh>
    <phoneticPr fontId="1"/>
  </si>
  <si>
    <t>行政区分</t>
    <phoneticPr fontId="4"/>
  </si>
  <si>
    <t>人口</t>
    <phoneticPr fontId="4"/>
  </si>
  <si>
    <t>世帯数</t>
  </si>
  <si>
    <t>行政区分</t>
    <phoneticPr fontId="4"/>
  </si>
  <si>
    <t>行政区分</t>
    <phoneticPr fontId="4"/>
  </si>
  <si>
    <t>人口</t>
    <phoneticPr fontId="4"/>
  </si>
  <si>
    <t>計</t>
    <rPh sb="0" eb="1">
      <t>ケイ</t>
    </rPh>
    <phoneticPr fontId="1"/>
  </si>
  <si>
    <t>男</t>
  </si>
  <si>
    <t>女</t>
  </si>
  <si>
    <t>旭町</t>
  </si>
  <si>
    <t>西町</t>
  </si>
  <si>
    <t>北浜二丁目</t>
  </si>
  <si>
    <t>浦戸寒風沢字湊</t>
  </si>
  <si>
    <t>本庁計</t>
  </si>
  <si>
    <t>尾島町</t>
  </si>
  <si>
    <t>母子沢町</t>
  </si>
  <si>
    <t>北浜三丁目</t>
  </si>
  <si>
    <t>浦戸寒風沢字愛宕</t>
  </si>
  <si>
    <t>浦戸計</t>
  </si>
  <si>
    <t>海岸通</t>
  </si>
  <si>
    <t>東玉川町</t>
  </si>
  <si>
    <t>北浜四丁目</t>
  </si>
  <si>
    <t>浦戸寒風沢字沢</t>
  </si>
  <si>
    <t>-</t>
    <phoneticPr fontId="4"/>
  </si>
  <si>
    <t>総合計</t>
  </si>
  <si>
    <t>舟入一丁目</t>
  </si>
  <si>
    <t>宮町</t>
  </si>
  <si>
    <t>字越ノ浦</t>
    <phoneticPr fontId="1"/>
  </si>
  <si>
    <t>-</t>
    <phoneticPr fontId="4"/>
  </si>
  <si>
    <t>浦戸寒風沢字寒沢</t>
    <rPh sb="6" eb="7">
      <t>カン</t>
    </rPh>
    <phoneticPr fontId="4"/>
  </si>
  <si>
    <t>舟入二丁目</t>
  </si>
  <si>
    <t>向ヶ丘</t>
  </si>
  <si>
    <t>越の浦一丁目</t>
  </si>
  <si>
    <t>浦戸野々島字河岸</t>
  </si>
  <si>
    <t>牛生町</t>
  </si>
  <si>
    <t>本町</t>
  </si>
  <si>
    <t>越の浦二丁目</t>
  </si>
  <si>
    <t>浦戸野々島
字毛無崎</t>
  </si>
  <si>
    <t>芦畔町</t>
  </si>
  <si>
    <t>香津町</t>
  </si>
  <si>
    <t>小松崎</t>
  </si>
  <si>
    <t>浦戸野々島字吹越</t>
    <rPh sb="6" eb="7">
      <t>フ</t>
    </rPh>
    <rPh sb="7" eb="8">
      <t>コシ</t>
    </rPh>
    <phoneticPr fontId="1"/>
  </si>
  <si>
    <t>新富町</t>
  </si>
  <si>
    <t>佐浦町</t>
  </si>
  <si>
    <t>清水沢一丁目</t>
  </si>
  <si>
    <t>浦戸野々島字馬越</t>
  </si>
  <si>
    <t>貞山通一丁目</t>
    <rPh sb="3" eb="4">
      <t>イチ</t>
    </rPh>
    <phoneticPr fontId="1"/>
  </si>
  <si>
    <t>桜ヶ丘</t>
  </si>
  <si>
    <t>清水沢二丁目</t>
  </si>
  <si>
    <t>浦戸野々島
字平和田</t>
  </si>
  <si>
    <t>貞山通二丁目</t>
  </si>
  <si>
    <t>白萩町</t>
  </si>
  <si>
    <t>清水沢三丁目</t>
  </si>
  <si>
    <t>浦戸石浜字河岸</t>
  </si>
  <si>
    <t>貞山通三丁目</t>
  </si>
  <si>
    <t>錦町</t>
  </si>
  <si>
    <t>清水沢四丁目</t>
  </si>
  <si>
    <t>浦戸石浜字本石浜</t>
  </si>
  <si>
    <t>中の島</t>
  </si>
  <si>
    <t>野田</t>
  </si>
  <si>
    <t>松陽台一丁目</t>
  </si>
  <si>
    <t>浦戸石浜字梅ケ浜</t>
  </si>
  <si>
    <t>港町一丁目</t>
  </si>
  <si>
    <t>花立町</t>
  </si>
  <si>
    <t>松陽台二丁目</t>
  </si>
  <si>
    <t>浦戸桂島字庵寺</t>
  </si>
  <si>
    <t>港町二丁目</t>
  </si>
  <si>
    <t>南錦町</t>
  </si>
  <si>
    <t>松陽台三丁目</t>
  </si>
  <si>
    <t>浦戸桂島字台</t>
  </si>
  <si>
    <t>赤坂</t>
  </si>
  <si>
    <t>南町</t>
  </si>
  <si>
    <t>新浜町一丁目</t>
  </si>
  <si>
    <t>浦戸桂島字鬼ヶ浜</t>
  </si>
  <si>
    <t>泉沢町</t>
  </si>
  <si>
    <t>字石田</t>
  </si>
  <si>
    <t>新浜町二丁目</t>
  </si>
  <si>
    <t>浦戸桂島字飛地</t>
  </si>
  <si>
    <t>-</t>
    <phoneticPr fontId="4"/>
  </si>
  <si>
    <t>石堂</t>
  </si>
  <si>
    <t>青葉ヶ丘</t>
  </si>
  <si>
    <t>新浜町三丁目</t>
  </si>
  <si>
    <t>浦戸桂島字前田一</t>
  </si>
  <si>
    <t>泉ヶ岡</t>
  </si>
  <si>
    <t>一森山</t>
  </si>
  <si>
    <t>杉の入一丁目</t>
  </si>
  <si>
    <t>浦戸桂島字神手洗</t>
  </si>
  <si>
    <t>大日向町</t>
  </si>
  <si>
    <t>字伊保石</t>
  </si>
  <si>
    <t>杉の入二丁目</t>
  </si>
  <si>
    <t>浦戸桂島字菖蒲</t>
  </si>
  <si>
    <t>後楽町</t>
  </si>
  <si>
    <t>千賀の台一丁目</t>
  </si>
  <si>
    <t>杉の入三丁目</t>
  </si>
  <si>
    <t>浦戸野々島
字朴島宅地</t>
    <phoneticPr fontId="1"/>
  </si>
  <si>
    <t>権現堂</t>
  </si>
  <si>
    <t>千賀の台二丁目</t>
  </si>
  <si>
    <t>杉の入四丁目</t>
  </si>
  <si>
    <t>浦戸野々島
字朴島家上一</t>
    <phoneticPr fontId="1"/>
  </si>
  <si>
    <t>栄町</t>
  </si>
  <si>
    <t>千賀の台三丁目</t>
  </si>
  <si>
    <t>字杉の入裏</t>
  </si>
  <si>
    <t>白菊町</t>
  </si>
  <si>
    <t>今宮町</t>
  </si>
  <si>
    <t>字長沢</t>
  </si>
  <si>
    <t>寒風沢</t>
  </si>
  <si>
    <t>袖野田町</t>
  </si>
  <si>
    <t>梅の宮</t>
  </si>
  <si>
    <t>長沢町</t>
  </si>
  <si>
    <t>野々島</t>
  </si>
  <si>
    <t>玉川一丁目</t>
  </si>
  <si>
    <t>字庚塚</t>
  </si>
  <si>
    <t>藤倉一丁目</t>
  </si>
  <si>
    <t>石浜</t>
  </si>
  <si>
    <t>玉川二丁目</t>
  </si>
  <si>
    <t>楓町一丁目</t>
  </si>
  <si>
    <t>藤倉二丁目</t>
  </si>
  <si>
    <t>桂島</t>
  </si>
  <si>
    <t>玉川三丁目</t>
  </si>
  <si>
    <t>楓町二丁目</t>
  </si>
  <si>
    <t>藤倉三丁目</t>
  </si>
  <si>
    <t>朴島</t>
  </si>
  <si>
    <t>月見ヶ丘</t>
  </si>
  <si>
    <t>楓町三丁目</t>
  </si>
  <si>
    <t>みのが丘</t>
  </si>
  <si>
    <t>西玉川町</t>
  </si>
  <si>
    <t>北浜一丁目</t>
  </si>
  <si>
    <t>※外国人人口、外国人世帯数を含みます。</t>
    <rPh sb="1" eb="3">
      <t>ガイコク</t>
    </rPh>
    <rPh sb="3" eb="4">
      <t>ジン</t>
    </rPh>
    <rPh sb="4" eb="6">
      <t>ジンコウ</t>
    </rPh>
    <rPh sb="7" eb="9">
      <t>ガイコク</t>
    </rPh>
    <rPh sb="9" eb="10">
      <t>ジン</t>
    </rPh>
    <rPh sb="10" eb="13">
      <t>セタイスウ</t>
    </rPh>
    <rPh sb="14" eb="15">
      <t>フク</t>
    </rPh>
    <phoneticPr fontId="1"/>
  </si>
  <si>
    <t>市民総務部市民安全課</t>
    <rPh sb="2" eb="4">
      <t>ソウム</t>
    </rPh>
    <rPh sb="7" eb="9">
      <t>アンゼン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</si>
</sst>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Ｒゴシック"/>
      <family val="3"/>
      <charset val="128"/>
    </font>
    <font>
      <sz val="11"/>
      <name val="ＭＳ ＰＲゴシック"/>
      <family val="3"/>
      <charset val="128"/>
    </font>
    <font>
      <sz val="10"/>
      <name val="ＭＳ ＰＲ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0" xfId="2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2" fillId="0" borderId="0" xfId="2" applyFont="1" applyFill="1" applyAlignment="1">
      <alignment horizontal="right" vertical="top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right"/>
    </xf>
    <xf numFmtId="0" fontId="7" fillId="0" borderId="2" xfId="2" applyFont="1" applyFill="1" applyBorder="1" applyAlignment="1">
      <alignment horizontal="distributed" vertical="center" justifyLastLine="1"/>
    </xf>
    <xf numFmtId="0" fontId="7" fillId="0" borderId="3" xfId="2" applyFont="1" applyFill="1" applyBorder="1" applyAlignment="1">
      <alignment horizontal="distributed" vertical="center" justifyLastLine="1" shrinkToFit="1"/>
    </xf>
    <xf numFmtId="0" fontId="7" fillId="0" borderId="4" xfId="2" applyFont="1" applyFill="1" applyBorder="1" applyAlignment="1">
      <alignment horizontal="distributed" vertical="center" justifyLastLine="1" shrinkToFit="1"/>
    </xf>
    <xf numFmtId="0" fontId="7" fillId="0" borderId="5" xfId="2" applyFont="1" applyFill="1" applyBorder="1" applyAlignment="1">
      <alignment horizontal="distributed" vertical="center" justifyLastLine="1" shrinkToFit="1"/>
    </xf>
    <xf numFmtId="0" fontId="7" fillId="0" borderId="6" xfId="2" applyFont="1" applyFill="1" applyBorder="1" applyAlignment="1">
      <alignment horizontal="distributed" vertical="center" justifyLastLine="1"/>
    </xf>
    <xf numFmtId="0" fontId="7" fillId="0" borderId="7" xfId="2" applyFont="1" applyFill="1" applyBorder="1" applyAlignment="1">
      <alignment horizontal="distributed" vertical="center" justifyLastLine="1"/>
    </xf>
    <xf numFmtId="0" fontId="7" fillId="0" borderId="3" xfId="2" applyFont="1" applyFill="1" applyBorder="1" applyAlignment="1">
      <alignment horizontal="distributed" vertical="center" justifyLastLine="1"/>
    </xf>
    <xf numFmtId="0" fontId="7" fillId="0" borderId="4" xfId="2" applyFont="1" applyFill="1" applyBorder="1" applyAlignment="1">
      <alignment horizontal="distributed" vertical="center" justifyLastLine="1"/>
    </xf>
    <xf numFmtId="0" fontId="7" fillId="0" borderId="5" xfId="2" applyFont="1" applyFill="1" applyBorder="1" applyAlignment="1">
      <alignment horizontal="distributed" vertical="center" justifyLastLine="1"/>
    </xf>
    <xf numFmtId="0" fontId="7" fillId="0" borderId="8" xfId="2" applyFont="1" applyFill="1" applyBorder="1" applyAlignment="1">
      <alignment horizontal="distributed" vertical="center" justifyLastLine="1"/>
    </xf>
    <xf numFmtId="0" fontId="7" fillId="0" borderId="10" xfId="2" applyFont="1" applyFill="1" applyBorder="1" applyAlignment="1">
      <alignment horizontal="distributed" vertical="center" justifyLastLine="1"/>
    </xf>
    <xf numFmtId="0" fontId="7" fillId="0" borderId="1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distributed" vertical="center" justifyLastLine="1"/>
    </xf>
    <xf numFmtId="0" fontId="7" fillId="0" borderId="12" xfId="2" applyFont="1" applyFill="1" applyBorder="1" applyAlignment="1">
      <alignment horizontal="distributed" vertical="center" justifyLastLine="1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distributed" vertical="center" justifyLastLine="1"/>
    </xf>
    <xf numFmtId="0" fontId="7" fillId="0" borderId="15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distributed" vertical="center"/>
    </xf>
    <xf numFmtId="38" fontId="10" fillId="0" borderId="16" xfId="1" applyFont="1" applyFill="1" applyBorder="1" applyAlignment="1">
      <alignment horizontal="right" vertical="center"/>
    </xf>
    <xf numFmtId="0" fontId="10" fillId="0" borderId="17" xfId="0" applyNumberFormat="1" applyFont="1" applyFill="1" applyBorder="1" applyAlignment="1">
      <alignment vertical="center"/>
    </xf>
    <xf numFmtId="0" fontId="10" fillId="0" borderId="18" xfId="0" applyNumberFormat="1" applyFont="1" applyFill="1" applyBorder="1" applyAlignment="1">
      <alignment vertical="center"/>
    </xf>
    <xf numFmtId="0" fontId="9" fillId="0" borderId="19" xfId="2" applyFont="1" applyFill="1" applyBorder="1" applyAlignment="1">
      <alignment horizontal="distributed" vertical="center"/>
    </xf>
    <xf numFmtId="0" fontId="9" fillId="0" borderId="20" xfId="2" applyFont="1" applyFill="1" applyBorder="1" applyAlignment="1">
      <alignment horizontal="distributed" vertical="center"/>
    </xf>
    <xf numFmtId="38" fontId="10" fillId="0" borderId="18" xfId="1" applyFont="1" applyFill="1" applyBorder="1" applyAlignment="1">
      <alignment vertical="center"/>
    </xf>
    <xf numFmtId="0" fontId="11" fillId="0" borderId="21" xfId="2" applyFont="1" applyFill="1" applyBorder="1" applyAlignment="1">
      <alignment horizontal="distributed" vertical="center" shrinkToFit="1"/>
    </xf>
    <xf numFmtId="38" fontId="10" fillId="0" borderId="14" xfId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22" xfId="0" applyNumberFormat="1" applyFont="1" applyFill="1" applyBorder="1" applyAlignment="1">
      <alignment vertical="center"/>
    </xf>
    <xf numFmtId="38" fontId="10" fillId="0" borderId="22" xfId="1" applyFont="1" applyFill="1" applyBorder="1" applyAlignment="1">
      <alignment vertical="center"/>
    </xf>
    <xf numFmtId="0" fontId="11" fillId="0" borderId="19" xfId="2" applyFont="1" applyFill="1" applyBorder="1" applyAlignment="1">
      <alignment horizontal="distributed" vertical="center" wrapText="1" shrinkToFit="1"/>
    </xf>
    <xf numFmtId="0" fontId="11" fillId="0" borderId="19" xfId="2" applyFont="1" applyFill="1" applyBorder="1" applyAlignment="1">
      <alignment horizontal="distributed" vertical="center" shrinkToFit="1"/>
    </xf>
    <xf numFmtId="0" fontId="10" fillId="0" borderId="0" xfId="0" applyNumberFormat="1" applyFont="1" applyFill="1" applyBorder="1" applyAlignment="1">
      <alignment horizontal="right" vertical="center"/>
    </xf>
    <xf numFmtId="38" fontId="10" fillId="0" borderId="22" xfId="1" applyFont="1" applyFill="1" applyBorder="1" applyAlignment="1">
      <alignment horizontal="right" vertical="center"/>
    </xf>
    <xf numFmtId="0" fontId="10" fillId="0" borderId="22" xfId="0" applyNumberFormat="1" applyFont="1" applyFill="1" applyBorder="1" applyAlignment="1">
      <alignment horizontal="right" vertical="center"/>
    </xf>
    <xf numFmtId="0" fontId="9" fillId="0" borderId="19" xfId="2" applyFont="1" applyFill="1" applyBorder="1" applyAlignment="1">
      <alignment horizontal="distributed" vertical="center" shrinkToFit="1"/>
    </xf>
    <xf numFmtId="0" fontId="9" fillId="0" borderId="21" xfId="2" applyFont="1" applyFill="1" applyBorder="1" applyAlignment="1">
      <alignment horizontal="distributed" vertical="center"/>
    </xf>
    <xf numFmtId="38" fontId="10" fillId="0" borderId="17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23" xfId="1" applyFont="1" applyFill="1" applyBorder="1" applyAlignment="1">
      <alignment horizontal="right" vertical="center"/>
    </xf>
    <xf numFmtId="0" fontId="10" fillId="0" borderId="24" xfId="0" applyNumberFormat="1" applyFont="1" applyFill="1" applyBorder="1" applyAlignment="1">
      <alignment vertical="center"/>
    </xf>
    <xf numFmtId="0" fontId="10" fillId="0" borderId="25" xfId="0" applyNumberFormat="1" applyFont="1" applyFill="1" applyBorder="1" applyAlignment="1">
      <alignment vertical="center"/>
    </xf>
    <xf numFmtId="0" fontId="9" fillId="0" borderId="26" xfId="2" applyFont="1" applyFill="1" applyBorder="1" applyAlignment="1">
      <alignment vertical="center"/>
    </xf>
    <xf numFmtId="0" fontId="10" fillId="0" borderId="23" xfId="2" applyFont="1" applyFill="1" applyBorder="1" applyAlignment="1">
      <alignment horizontal="right" vertical="center"/>
    </xf>
    <xf numFmtId="0" fontId="10" fillId="0" borderId="24" xfId="2" applyFont="1" applyFill="1" applyBorder="1" applyAlignment="1">
      <alignment horizontal="right" vertical="center"/>
    </xf>
    <xf numFmtId="0" fontId="9" fillId="0" borderId="10" xfId="2" applyFont="1" applyFill="1" applyBorder="1" applyAlignment="1">
      <alignment horizontal="distributed" vertical="center"/>
    </xf>
    <xf numFmtId="38" fontId="10" fillId="0" borderId="27" xfId="1" applyFont="1" applyFill="1" applyBorder="1" applyAlignment="1">
      <alignment horizontal="right" vertical="center"/>
    </xf>
    <xf numFmtId="0" fontId="10" fillId="0" borderId="28" xfId="0" applyNumberFormat="1" applyFont="1" applyFill="1" applyBorder="1" applyAlignment="1">
      <alignment vertical="center"/>
    </xf>
    <xf numFmtId="0" fontId="10" fillId="0" borderId="29" xfId="0" applyNumberFormat="1" applyFont="1" applyFill="1" applyBorder="1" applyAlignment="1">
      <alignment vertical="center"/>
    </xf>
    <xf numFmtId="0" fontId="9" fillId="0" borderId="12" xfId="2" applyFont="1" applyFill="1" applyBorder="1" applyAlignment="1">
      <alignment horizontal="distributed" vertical="center"/>
    </xf>
    <xf numFmtId="0" fontId="9" fillId="0" borderId="5" xfId="2" applyFont="1" applyFill="1" applyBorder="1" applyAlignment="1">
      <alignment horizontal="distributed" vertical="center" justifyLastLine="1"/>
    </xf>
    <xf numFmtId="38" fontId="10" fillId="0" borderId="28" xfId="1" applyFont="1" applyFill="1" applyBorder="1" applyAlignment="1">
      <alignment horizontal="right" vertical="center"/>
    </xf>
    <xf numFmtId="38" fontId="10" fillId="0" borderId="30" xfId="1" applyFont="1" applyFill="1" applyBorder="1" applyAlignment="1">
      <alignment horizontal="right" vertical="center"/>
    </xf>
    <xf numFmtId="0" fontId="9" fillId="0" borderId="10" xfId="2" applyFont="1" applyFill="1" applyBorder="1" applyAlignment="1">
      <alignment horizontal="distributed" vertical="center" justifyLastLine="1"/>
    </xf>
    <xf numFmtId="38" fontId="10" fillId="0" borderId="3" xfId="1" applyFont="1" applyFill="1" applyBorder="1" applyAlignment="1">
      <alignment horizontal="right" vertical="center"/>
    </xf>
    <xf numFmtId="38" fontId="10" fillId="0" borderId="4" xfId="1" applyFont="1" applyFill="1" applyBorder="1" applyAlignment="1">
      <alignment horizontal="right" vertical="center"/>
    </xf>
    <xf numFmtId="0" fontId="7" fillId="0" borderId="0" xfId="2" applyFont="1" applyFill="1" applyAlignment="1">
      <alignment horizontal="left" vertical="center"/>
    </xf>
    <xf numFmtId="0" fontId="7" fillId="0" borderId="17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17" xfId="2" applyFont="1" applyFill="1" applyBorder="1" applyAlignment="1">
      <alignment horizontal="right" vertical="top"/>
    </xf>
    <xf numFmtId="38" fontId="7" fillId="0" borderId="0" xfId="2" applyNumberFormat="1" applyFont="1" applyFill="1" applyAlignment="1">
      <alignment vertical="center"/>
    </xf>
  </cellXfs>
  <cellStyles count="3">
    <cellStyle name="桁区切り" xfId="1" builtinId="6"/>
    <cellStyle name="標準" xfId="0" builtinId="0"/>
    <cellStyle name="標準_2000年統計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2.&#20154;&#21475;&#65288;&#20303;&#27665;&#22522;&#26412;&#21488;&#241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.人口"/>
      <sheetName val="38.人口"/>
      <sheetName val="39.人口"/>
      <sheetName val="40.人口"/>
      <sheetName val="41.人口"/>
      <sheetName val="42.43.44.人口"/>
      <sheetName val="45.人口"/>
      <sheetName val="46.人口"/>
      <sheetName val="47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BreakPreview" zoomScale="95" zoomScaleNormal="75" zoomScaleSheetLayoutView="95" workbookViewId="0">
      <selection activeCell="A2" sqref="A2"/>
    </sheetView>
  </sheetViews>
  <sheetFormatPr defaultRowHeight="20.25" customHeight="1"/>
  <cols>
    <col min="1" max="1" width="14.625" style="4" customWidth="1"/>
    <col min="2" max="5" width="7.125" style="4" customWidth="1"/>
    <col min="6" max="6" width="14.625" style="4" customWidth="1"/>
    <col min="7" max="10" width="7.125" style="4" customWidth="1"/>
    <col min="11" max="11" width="14.625" style="4" customWidth="1"/>
    <col min="12" max="15" width="7.125" style="4" customWidth="1"/>
    <col min="16" max="16" width="14.625" style="4" customWidth="1"/>
    <col min="17" max="20" width="7.125" style="4" customWidth="1"/>
    <col min="21" max="16384" width="9" style="4"/>
  </cols>
  <sheetData>
    <row r="1" spans="1:20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0" ht="30" customHeight="1">
      <c r="B2" s="5"/>
      <c r="C2" s="5"/>
      <c r="D2" s="5"/>
      <c r="E2" s="5"/>
      <c r="F2" s="5"/>
      <c r="G2" s="5"/>
      <c r="H2" s="5"/>
      <c r="I2" s="5"/>
      <c r="J2" s="6" t="s">
        <v>2</v>
      </c>
      <c r="K2" s="5" t="s">
        <v>3</v>
      </c>
      <c r="L2" s="5"/>
      <c r="M2" s="5"/>
      <c r="N2" s="5"/>
      <c r="O2" s="5"/>
    </row>
    <row r="3" spans="1:20" ht="20.25" customHeight="1" thickBot="1">
      <c r="T3" s="7" t="s">
        <v>4</v>
      </c>
    </row>
    <row r="4" spans="1:20" ht="21" customHeight="1">
      <c r="A4" s="8" t="s">
        <v>5</v>
      </c>
      <c r="B4" s="9" t="s">
        <v>6</v>
      </c>
      <c r="C4" s="10"/>
      <c r="D4" s="11"/>
      <c r="E4" s="12" t="s">
        <v>7</v>
      </c>
      <c r="F4" s="13" t="s">
        <v>8</v>
      </c>
      <c r="G4" s="14" t="s">
        <v>6</v>
      </c>
      <c r="H4" s="15"/>
      <c r="I4" s="16"/>
      <c r="J4" s="17" t="s">
        <v>7</v>
      </c>
      <c r="K4" s="8" t="s">
        <v>9</v>
      </c>
      <c r="L4" s="14" t="s">
        <v>10</v>
      </c>
      <c r="M4" s="15"/>
      <c r="N4" s="16"/>
      <c r="O4" s="12" t="s">
        <v>7</v>
      </c>
      <c r="P4" s="13" t="s">
        <v>9</v>
      </c>
      <c r="Q4" s="14" t="s">
        <v>10</v>
      </c>
      <c r="R4" s="15"/>
      <c r="S4" s="16"/>
      <c r="T4" s="17" t="s">
        <v>7</v>
      </c>
    </row>
    <row r="5" spans="1:20" ht="21" customHeight="1">
      <c r="A5" s="18"/>
      <c r="B5" s="19" t="s">
        <v>11</v>
      </c>
      <c r="C5" s="20" t="s">
        <v>12</v>
      </c>
      <c r="D5" s="20" t="s">
        <v>13</v>
      </c>
      <c r="E5" s="21"/>
      <c r="F5" s="22"/>
      <c r="G5" s="19" t="s">
        <v>11</v>
      </c>
      <c r="H5" s="23" t="s">
        <v>12</v>
      </c>
      <c r="I5" s="20" t="s">
        <v>13</v>
      </c>
      <c r="J5" s="24"/>
      <c r="K5" s="18"/>
      <c r="L5" s="25" t="s">
        <v>11</v>
      </c>
      <c r="M5" s="20" t="s">
        <v>12</v>
      </c>
      <c r="N5" s="20" t="s">
        <v>13</v>
      </c>
      <c r="O5" s="21"/>
      <c r="P5" s="22"/>
      <c r="Q5" s="20" t="s">
        <v>11</v>
      </c>
      <c r="R5" s="20" t="s">
        <v>12</v>
      </c>
      <c r="S5" s="20" t="s">
        <v>13</v>
      </c>
      <c r="T5" s="24"/>
    </row>
    <row r="6" spans="1:20" ht="23.1" customHeight="1">
      <c r="A6" s="26" t="s">
        <v>14</v>
      </c>
      <c r="B6" s="27">
        <f>C6+D6</f>
        <v>1290</v>
      </c>
      <c r="C6" s="28">
        <v>596</v>
      </c>
      <c r="D6" s="28">
        <v>694</v>
      </c>
      <c r="E6" s="29">
        <v>558</v>
      </c>
      <c r="F6" s="30" t="s">
        <v>15</v>
      </c>
      <c r="G6" s="27">
        <f>H6+I6</f>
        <v>322</v>
      </c>
      <c r="H6" s="28">
        <v>148</v>
      </c>
      <c r="I6" s="28">
        <v>174</v>
      </c>
      <c r="J6" s="28">
        <v>144</v>
      </c>
      <c r="K6" s="31" t="s">
        <v>16</v>
      </c>
      <c r="L6" s="27">
        <f>M6+N6</f>
        <v>377</v>
      </c>
      <c r="M6" s="28">
        <v>181</v>
      </c>
      <c r="N6" s="28">
        <v>196</v>
      </c>
      <c r="O6" s="32">
        <v>171</v>
      </c>
      <c r="P6" s="33" t="s">
        <v>17</v>
      </c>
      <c r="Q6" s="27">
        <f>R6+S6</f>
        <v>91</v>
      </c>
      <c r="R6" s="28">
        <v>39</v>
      </c>
      <c r="S6" s="28">
        <v>52</v>
      </c>
      <c r="T6" s="28">
        <v>44</v>
      </c>
    </row>
    <row r="7" spans="1:20" ht="23.1" customHeight="1">
      <c r="A7" s="31" t="s">
        <v>19</v>
      </c>
      <c r="B7" s="34">
        <f t="shared" ref="B7:B34" si="0">C7+D7</f>
        <v>716</v>
      </c>
      <c r="C7" s="35">
        <v>347</v>
      </c>
      <c r="D7" s="35">
        <v>369</v>
      </c>
      <c r="E7" s="36">
        <v>354</v>
      </c>
      <c r="F7" s="30" t="s">
        <v>20</v>
      </c>
      <c r="G7" s="34">
        <f t="shared" ref="G7:G34" si="1">H7+I7</f>
        <v>890</v>
      </c>
      <c r="H7" s="35">
        <v>421</v>
      </c>
      <c r="I7" s="35">
        <v>469</v>
      </c>
      <c r="J7" s="35">
        <v>381</v>
      </c>
      <c r="K7" s="31" t="s">
        <v>21</v>
      </c>
      <c r="L7" s="34">
        <f t="shared" ref="L7:L33" si="2">M7+N7</f>
        <v>125</v>
      </c>
      <c r="M7" s="35">
        <v>57</v>
      </c>
      <c r="N7" s="35">
        <v>68</v>
      </c>
      <c r="O7" s="37">
        <v>53</v>
      </c>
      <c r="P7" s="38" t="s">
        <v>22</v>
      </c>
      <c r="Q7" s="34">
        <f>R7+S7</f>
        <v>3</v>
      </c>
      <c r="R7" s="35">
        <v>1</v>
      </c>
      <c r="S7" s="35">
        <v>2</v>
      </c>
      <c r="T7" s="35">
        <v>1</v>
      </c>
    </row>
    <row r="8" spans="1:20" ht="23.1" customHeight="1">
      <c r="A8" s="31" t="s">
        <v>24</v>
      </c>
      <c r="B8" s="34">
        <f t="shared" si="0"/>
        <v>314</v>
      </c>
      <c r="C8" s="35">
        <v>145</v>
      </c>
      <c r="D8" s="35">
        <v>169</v>
      </c>
      <c r="E8" s="36">
        <v>147</v>
      </c>
      <c r="F8" s="30" t="s">
        <v>25</v>
      </c>
      <c r="G8" s="34">
        <f t="shared" si="1"/>
        <v>373</v>
      </c>
      <c r="H8" s="35">
        <v>176</v>
      </c>
      <c r="I8" s="35">
        <v>197</v>
      </c>
      <c r="J8" s="35">
        <v>185</v>
      </c>
      <c r="K8" s="31" t="s">
        <v>26</v>
      </c>
      <c r="L8" s="34">
        <f t="shared" si="2"/>
        <v>455</v>
      </c>
      <c r="M8" s="35">
        <v>200</v>
      </c>
      <c r="N8" s="35">
        <v>255</v>
      </c>
      <c r="O8" s="37">
        <v>208</v>
      </c>
      <c r="P8" s="39" t="s">
        <v>27</v>
      </c>
      <c r="Q8" s="34" t="s">
        <v>28</v>
      </c>
      <c r="R8" s="40" t="s">
        <v>28</v>
      </c>
      <c r="S8" s="40" t="s">
        <v>28</v>
      </c>
      <c r="T8" s="40" t="s">
        <v>28</v>
      </c>
    </row>
    <row r="9" spans="1:20" ht="23.1" customHeight="1">
      <c r="A9" s="31" t="s">
        <v>30</v>
      </c>
      <c r="B9" s="34">
        <f t="shared" si="0"/>
        <v>644</v>
      </c>
      <c r="C9" s="35">
        <v>292</v>
      </c>
      <c r="D9" s="35">
        <v>352</v>
      </c>
      <c r="E9" s="36">
        <v>240</v>
      </c>
      <c r="F9" s="30" t="s">
        <v>31</v>
      </c>
      <c r="G9" s="34">
        <f t="shared" si="1"/>
        <v>367</v>
      </c>
      <c r="H9" s="35">
        <v>170</v>
      </c>
      <c r="I9" s="35">
        <v>197</v>
      </c>
      <c r="J9" s="35">
        <v>157</v>
      </c>
      <c r="K9" s="31" t="s">
        <v>32</v>
      </c>
      <c r="L9" s="34" t="s">
        <v>33</v>
      </c>
      <c r="M9" s="40" t="s">
        <v>33</v>
      </c>
      <c r="N9" s="40" t="s">
        <v>33</v>
      </c>
      <c r="O9" s="41" t="s">
        <v>33</v>
      </c>
      <c r="P9" s="39" t="s">
        <v>34</v>
      </c>
      <c r="Q9" s="34">
        <f>R9+S9</f>
        <v>17</v>
      </c>
      <c r="R9" s="35">
        <v>9</v>
      </c>
      <c r="S9" s="35">
        <v>8</v>
      </c>
      <c r="T9" s="35">
        <v>8</v>
      </c>
    </row>
    <row r="10" spans="1:20" ht="23.1" customHeight="1">
      <c r="A10" s="31" t="s">
        <v>35</v>
      </c>
      <c r="B10" s="34">
        <f t="shared" si="0"/>
        <v>738</v>
      </c>
      <c r="C10" s="35">
        <v>326</v>
      </c>
      <c r="D10" s="35">
        <v>412</v>
      </c>
      <c r="E10" s="36">
        <v>283</v>
      </c>
      <c r="F10" s="30" t="s">
        <v>36</v>
      </c>
      <c r="G10" s="34">
        <f t="shared" si="1"/>
        <v>783</v>
      </c>
      <c r="H10" s="35">
        <v>370</v>
      </c>
      <c r="I10" s="35">
        <v>413</v>
      </c>
      <c r="J10" s="35">
        <v>285</v>
      </c>
      <c r="K10" s="31" t="s">
        <v>37</v>
      </c>
      <c r="L10" s="34">
        <f t="shared" si="2"/>
        <v>25</v>
      </c>
      <c r="M10" s="35">
        <v>15</v>
      </c>
      <c r="N10" s="35">
        <v>10</v>
      </c>
      <c r="O10" s="37">
        <v>9</v>
      </c>
      <c r="P10" s="39" t="s">
        <v>38</v>
      </c>
      <c r="Q10" s="34">
        <f>R10+S10</f>
        <v>45</v>
      </c>
      <c r="R10" s="35">
        <v>19</v>
      </c>
      <c r="S10" s="35">
        <v>26</v>
      </c>
      <c r="T10" s="35">
        <v>24</v>
      </c>
    </row>
    <row r="11" spans="1:20" ht="23.1" customHeight="1">
      <c r="A11" s="31" t="s">
        <v>39</v>
      </c>
      <c r="B11" s="34">
        <f t="shared" si="0"/>
        <v>658</v>
      </c>
      <c r="C11" s="35">
        <v>344</v>
      </c>
      <c r="D11" s="35">
        <v>314</v>
      </c>
      <c r="E11" s="36">
        <v>237</v>
      </c>
      <c r="F11" s="30" t="s">
        <v>40</v>
      </c>
      <c r="G11" s="34">
        <f t="shared" si="1"/>
        <v>321</v>
      </c>
      <c r="H11" s="35">
        <v>145</v>
      </c>
      <c r="I11" s="35">
        <v>176</v>
      </c>
      <c r="J11" s="35">
        <v>147</v>
      </c>
      <c r="K11" s="31" t="s">
        <v>41</v>
      </c>
      <c r="L11" s="34">
        <f t="shared" si="2"/>
        <v>129</v>
      </c>
      <c r="M11" s="35">
        <v>64</v>
      </c>
      <c r="N11" s="35">
        <v>65</v>
      </c>
      <c r="O11" s="37">
        <v>45</v>
      </c>
      <c r="P11" s="38" t="s">
        <v>42</v>
      </c>
      <c r="Q11" s="34">
        <f>R11+S11</f>
        <v>17</v>
      </c>
      <c r="R11" s="35">
        <v>9</v>
      </c>
      <c r="S11" s="35">
        <v>8</v>
      </c>
      <c r="T11" s="35">
        <v>8</v>
      </c>
    </row>
    <row r="12" spans="1:20" ht="23.1" customHeight="1">
      <c r="A12" s="31" t="s">
        <v>43</v>
      </c>
      <c r="B12" s="34">
        <f t="shared" si="0"/>
        <v>798</v>
      </c>
      <c r="C12" s="35">
        <v>399</v>
      </c>
      <c r="D12" s="35">
        <v>399</v>
      </c>
      <c r="E12" s="36">
        <v>289</v>
      </c>
      <c r="F12" s="30" t="s">
        <v>44</v>
      </c>
      <c r="G12" s="34">
        <f t="shared" si="1"/>
        <v>426</v>
      </c>
      <c r="H12" s="35">
        <v>208</v>
      </c>
      <c r="I12" s="35">
        <v>218</v>
      </c>
      <c r="J12" s="35">
        <v>211</v>
      </c>
      <c r="K12" s="31" t="s">
        <v>45</v>
      </c>
      <c r="L12" s="34">
        <f t="shared" si="2"/>
        <v>702</v>
      </c>
      <c r="M12" s="35">
        <v>345</v>
      </c>
      <c r="N12" s="35">
        <v>357</v>
      </c>
      <c r="O12" s="36">
        <v>298</v>
      </c>
      <c r="P12" s="39" t="s">
        <v>46</v>
      </c>
      <c r="Q12" s="34" t="s">
        <v>33</v>
      </c>
      <c r="R12" s="40" t="s">
        <v>33</v>
      </c>
      <c r="S12" s="40" t="s">
        <v>33</v>
      </c>
      <c r="T12" s="40" t="s">
        <v>33</v>
      </c>
    </row>
    <row r="13" spans="1:20" ht="23.1" customHeight="1">
      <c r="A13" s="31" t="s">
        <v>47</v>
      </c>
      <c r="B13" s="34">
        <f t="shared" si="0"/>
        <v>1530</v>
      </c>
      <c r="C13" s="35">
        <v>738</v>
      </c>
      <c r="D13" s="35">
        <v>792</v>
      </c>
      <c r="E13" s="36">
        <v>710</v>
      </c>
      <c r="F13" s="30" t="s">
        <v>48</v>
      </c>
      <c r="G13" s="34">
        <f t="shared" si="1"/>
        <v>482</v>
      </c>
      <c r="H13" s="35">
        <v>218</v>
      </c>
      <c r="I13" s="35">
        <v>264</v>
      </c>
      <c r="J13" s="35">
        <v>200</v>
      </c>
      <c r="K13" s="31" t="s">
        <v>49</v>
      </c>
      <c r="L13" s="34">
        <f t="shared" si="2"/>
        <v>1419</v>
      </c>
      <c r="M13" s="35">
        <v>655</v>
      </c>
      <c r="N13" s="35">
        <v>764</v>
      </c>
      <c r="O13" s="36">
        <v>574</v>
      </c>
      <c r="P13" s="39" t="s">
        <v>50</v>
      </c>
      <c r="Q13" s="34">
        <f>R13+S13</f>
        <v>2</v>
      </c>
      <c r="R13" s="35">
        <v>1</v>
      </c>
      <c r="S13" s="35">
        <v>1</v>
      </c>
      <c r="T13" s="35">
        <v>1</v>
      </c>
    </row>
    <row r="14" spans="1:20" ht="23.1" customHeight="1">
      <c r="A14" s="31" t="s">
        <v>51</v>
      </c>
      <c r="B14" s="34" t="s">
        <v>33</v>
      </c>
      <c r="C14" s="40" t="s">
        <v>33</v>
      </c>
      <c r="D14" s="40" t="s">
        <v>33</v>
      </c>
      <c r="E14" s="42" t="s">
        <v>33</v>
      </c>
      <c r="F14" s="30" t="s">
        <v>52</v>
      </c>
      <c r="G14" s="34">
        <f t="shared" si="1"/>
        <v>555</v>
      </c>
      <c r="H14" s="35">
        <v>254</v>
      </c>
      <c r="I14" s="35">
        <v>301</v>
      </c>
      <c r="J14" s="35">
        <v>259</v>
      </c>
      <c r="K14" s="31" t="s">
        <v>53</v>
      </c>
      <c r="L14" s="34">
        <f t="shared" si="2"/>
        <v>1220</v>
      </c>
      <c r="M14" s="35">
        <v>562</v>
      </c>
      <c r="N14" s="35">
        <v>658</v>
      </c>
      <c r="O14" s="36">
        <v>522</v>
      </c>
      <c r="P14" s="38" t="s">
        <v>54</v>
      </c>
      <c r="Q14" s="34">
        <f>R14+S14</f>
        <v>2</v>
      </c>
      <c r="R14" s="35">
        <v>1</v>
      </c>
      <c r="S14" s="35">
        <v>1</v>
      </c>
      <c r="T14" s="35">
        <v>1</v>
      </c>
    </row>
    <row r="15" spans="1:20" ht="23.1" customHeight="1">
      <c r="A15" s="31" t="s">
        <v>55</v>
      </c>
      <c r="B15" s="34">
        <f t="shared" si="0"/>
        <v>179</v>
      </c>
      <c r="C15" s="35">
        <v>92</v>
      </c>
      <c r="D15" s="35">
        <v>87</v>
      </c>
      <c r="E15" s="36">
        <v>92</v>
      </c>
      <c r="F15" s="30" t="s">
        <v>56</v>
      </c>
      <c r="G15" s="34">
        <f t="shared" si="1"/>
        <v>384</v>
      </c>
      <c r="H15" s="35">
        <v>177</v>
      </c>
      <c r="I15" s="35">
        <v>207</v>
      </c>
      <c r="J15" s="35">
        <v>176</v>
      </c>
      <c r="K15" s="31" t="s">
        <v>57</v>
      </c>
      <c r="L15" s="34">
        <f t="shared" si="2"/>
        <v>1205</v>
      </c>
      <c r="M15" s="35">
        <v>559</v>
      </c>
      <c r="N15" s="35">
        <v>646</v>
      </c>
      <c r="O15" s="36">
        <v>460</v>
      </c>
      <c r="P15" s="39" t="s">
        <v>58</v>
      </c>
      <c r="Q15" s="34">
        <f>R15+S15</f>
        <v>36</v>
      </c>
      <c r="R15" s="35">
        <v>13</v>
      </c>
      <c r="S15" s="35">
        <v>23</v>
      </c>
      <c r="T15" s="35">
        <v>18</v>
      </c>
    </row>
    <row r="16" spans="1:20" ht="23.1" customHeight="1">
      <c r="A16" s="31" t="s">
        <v>59</v>
      </c>
      <c r="B16" s="34">
        <f t="shared" si="0"/>
        <v>146</v>
      </c>
      <c r="C16" s="35">
        <v>75</v>
      </c>
      <c r="D16" s="35">
        <v>71</v>
      </c>
      <c r="E16" s="36">
        <v>83</v>
      </c>
      <c r="F16" s="30" t="s">
        <v>60</v>
      </c>
      <c r="G16" s="34">
        <f t="shared" si="1"/>
        <v>717</v>
      </c>
      <c r="H16" s="35">
        <v>321</v>
      </c>
      <c r="I16" s="35">
        <v>396</v>
      </c>
      <c r="J16" s="35">
        <v>334</v>
      </c>
      <c r="K16" s="31" t="s">
        <v>61</v>
      </c>
      <c r="L16" s="34">
        <f t="shared" si="2"/>
        <v>794</v>
      </c>
      <c r="M16" s="35">
        <v>388</v>
      </c>
      <c r="N16" s="35">
        <v>406</v>
      </c>
      <c r="O16" s="36">
        <v>293</v>
      </c>
      <c r="P16" s="39" t="s">
        <v>62</v>
      </c>
      <c r="Q16" s="34">
        <f>R16+S16</f>
        <v>8</v>
      </c>
      <c r="R16" s="35">
        <v>3</v>
      </c>
      <c r="S16" s="35">
        <v>5</v>
      </c>
      <c r="T16" s="35">
        <v>6</v>
      </c>
    </row>
    <row r="17" spans="1:20" ht="23.1" customHeight="1">
      <c r="A17" s="31" t="s">
        <v>63</v>
      </c>
      <c r="B17" s="34">
        <f t="shared" si="0"/>
        <v>90</v>
      </c>
      <c r="C17" s="35">
        <v>46</v>
      </c>
      <c r="D17" s="35">
        <v>44</v>
      </c>
      <c r="E17" s="36">
        <v>32</v>
      </c>
      <c r="F17" s="30" t="s">
        <v>64</v>
      </c>
      <c r="G17" s="34">
        <f t="shared" si="1"/>
        <v>755</v>
      </c>
      <c r="H17" s="35">
        <v>362</v>
      </c>
      <c r="I17" s="35">
        <v>393</v>
      </c>
      <c r="J17" s="35">
        <v>316</v>
      </c>
      <c r="K17" s="31" t="s">
        <v>65</v>
      </c>
      <c r="L17" s="34">
        <f t="shared" si="2"/>
        <v>900</v>
      </c>
      <c r="M17" s="35">
        <v>428</v>
      </c>
      <c r="N17" s="35">
        <v>472</v>
      </c>
      <c r="O17" s="36">
        <v>350</v>
      </c>
      <c r="P17" s="39" t="s">
        <v>66</v>
      </c>
      <c r="Q17" s="34">
        <f>R17</f>
        <v>1</v>
      </c>
      <c r="R17" s="35">
        <v>1</v>
      </c>
      <c r="S17" s="40"/>
      <c r="T17" s="35">
        <v>1</v>
      </c>
    </row>
    <row r="18" spans="1:20" ht="23.1" customHeight="1">
      <c r="A18" s="31" t="s">
        <v>67</v>
      </c>
      <c r="B18" s="34">
        <f t="shared" si="0"/>
        <v>88</v>
      </c>
      <c r="C18" s="35">
        <v>39</v>
      </c>
      <c r="D18" s="35">
        <v>49</v>
      </c>
      <c r="E18" s="36">
        <v>36</v>
      </c>
      <c r="F18" s="30" t="s">
        <v>68</v>
      </c>
      <c r="G18" s="34">
        <f t="shared" si="1"/>
        <v>1202</v>
      </c>
      <c r="H18" s="35">
        <v>580</v>
      </c>
      <c r="I18" s="35">
        <v>622</v>
      </c>
      <c r="J18" s="35">
        <v>464</v>
      </c>
      <c r="K18" s="31" t="s">
        <v>69</v>
      </c>
      <c r="L18" s="34">
        <f t="shared" si="2"/>
        <v>690</v>
      </c>
      <c r="M18" s="35">
        <v>330</v>
      </c>
      <c r="N18" s="35">
        <v>360</v>
      </c>
      <c r="O18" s="36">
        <v>278</v>
      </c>
      <c r="P18" s="39" t="s">
        <v>70</v>
      </c>
      <c r="Q18" s="34">
        <f>R18+S18</f>
        <v>65</v>
      </c>
      <c r="R18" s="35">
        <v>32</v>
      </c>
      <c r="S18" s="35">
        <v>33</v>
      </c>
      <c r="T18" s="35">
        <v>29</v>
      </c>
    </row>
    <row r="19" spans="1:20" ht="23.1" customHeight="1">
      <c r="A19" s="31" t="s">
        <v>71</v>
      </c>
      <c r="B19" s="34">
        <f t="shared" si="0"/>
        <v>350</v>
      </c>
      <c r="C19" s="35">
        <v>172</v>
      </c>
      <c r="D19" s="35">
        <v>178</v>
      </c>
      <c r="E19" s="36">
        <v>166</v>
      </c>
      <c r="F19" s="30" t="s">
        <v>72</v>
      </c>
      <c r="G19" s="34">
        <f t="shared" si="1"/>
        <v>871</v>
      </c>
      <c r="H19" s="35">
        <v>421</v>
      </c>
      <c r="I19" s="35">
        <v>450</v>
      </c>
      <c r="J19" s="35">
        <v>343</v>
      </c>
      <c r="K19" s="31" t="s">
        <v>73</v>
      </c>
      <c r="L19" s="34">
        <f t="shared" si="2"/>
        <v>795</v>
      </c>
      <c r="M19" s="35">
        <v>376</v>
      </c>
      <c r="N19" s="35">
        <v>419</v>
      </c>
      <c r="O19" s="36">
        <v>323</v>
      </c>
      <c r="P19" s="39" t="s">
        <v>74</v>
      </c>
      <c r="Q19" s="34">
        <f>R19+S19</f>
        <v>5</v>
      </c>
      <c r="R19" s="35">
        <v>2</v>
      </c>
      <c r="S19" s="35">
        <v>3</v>
      </c>
      <c r="T19" s="35">
        <v>3</v>
      </c>
    </row>
    <row r="20" spans="1:20" ht="23.1" customHeight="1">
      <c r="A20" s="31" t="s">
        <v>75</v>
      </c>
      <c r="B20" s="34">
        <f t="shared" si="0"/>
        <v>928</v>
      </c>
      <c r="C20" s="35">
        <v>453</v>
      </c>
      <c r="D20" s="35">
        <v>475</v>
      </c>
      <c r="E20" s="36">
        <v>398</v>
      </c>
      <c r="F20" s="30" t="s">
        <v>76</v>
      </c>
      <c r="G20" s="34">
        <f t="shared" si="1"/>
        <v>623</v>
      </c>
      <c r="H20" s="35">
        <v>304</v>
      </c>
      <c r="I20" s="35">
        <v>319</v>
      </c>
      <c r="J20" s="35">
        <v>273</v>
      </c>
      <c r="K20" s="31" t="s">
        <v>77</v>
      </c>
      <c r="L20" s="34">
        <f t="shared" si="2"/>
        <v>517</v>
      </c>
      <c r="M20" s="35">
        <v>242</v>
      </c>
      <c r="N20" s="35">
        <v>275</v>
      </c>
      <c r="O20" s="36">
        <v>236</v>
      </c>
      <c r="P20" s="39" t="s">
        <v>78</v>
      </c>
      <c r="Q20" s="34">
        <f>R20+S20</f>
        <v>31</v>
      </c>
      <c r="R20" s="35">
        <v>16</v>
      </c>
      <c r="S20" s="35">
        <v>15</v>
      </c>
      <c r="T20" s="35">
        <v>16</v>
      </c>
    </row>
    <row r="21" spans="1:20" ht="23.1" customHeight="1">
      <c r="A21" s="31" t="s">
        <v>79</v>
      </c>
      <c r="B21" s="34">
        <f t="shared" si="0"/>
        <v>816</v>
      </c>
      <c r="C21" s="35">
        <v>394</v>
      </c>
      <c r="D21" s="35">
        <v>422</v>
      </c>
      <c r="E21" s="36">
        <v>350</v>
      </c>
      <c r="F21" s="30" t="s">
        <v>80</v>
      </c>
      <c r="G21" s="34">
        <f t="shared" si="1"/>
        <v>213</v>
      </c>
      <c r="H21" s="35">
        <v>104</v>
      </c>
      <c r="I21" s="35">
        <v>109</v>
      </c>
      <c r="J21" s="35">
        <v>68</v>
      </c>
      <c r="K21" s="31" t="s">
        <v>81</v>
      </c>
      <c r="L21" s="34">
        <f t="shared" si="2"/>
        <v>977</v>
      </c>
      <c r="M21" s="35">
        <v>481</v>
      </c>
      <c r="N21" s="35">
        <v>496</v>
      </c>
      <c r="O21" s="36">
        <v>436</v>
      </c>
      <c r="P21" s="39" t="s">
        <v>82</v>
      </c>
      <c r="Q21" s="34" t="s">
        <v>83</v>
      </c>
      <c r="R21" s="40" t="s">
        <v>83</v>
      </c>
      <c r="S21" s="40" t="s">
        <v>83</v>
      </c>
      <c r="T21" s="40" t="s">
        <v>83</v>
      </c>
    </row>
    <row r="22" spans="1:20" ht="23.1" customHeight="1">
      <c r="A22" s="31" t="s">
        <v>84</v>
      </c>
      <c r="B22" s="34">
        <f t="shared" si="0"/>
        <v>714</v>
      </c>
      <c r="C22" s="35">
        <v>330</v>
      </c>
      <c r="D22" s="35">
        <v>384</v>
      </c>
      <c r="E22" s="36">
        <v>303</v>
      </c>
      <c r="F22" s="30" t="s">
        <v>85</v>
      </c>
      <c r="G22" s="34">
        <f t="shared" si="1"/>
        <v>1296</v>
      </c>
      <c r="H22" s="35">
        <v>629</v>
      </c>
      <c r="I22" s="35">
        <v>667</v>
      </c>
      <c r="J22" s="35">
        <v>496</v>
      </c>
      <c r="K22" s="31" t="s">
        <v>86</v>
      </c>
      <c r="L22" s="34">
        <f t="shared" si="2"/>
        <v>162</v>
      </c>
      <c r="M22" s="35">
        <v>50</v>
      </c>
      <c r="N22" s="35">
        <v>112</v>
      </c>
      <c r="O22" s="36">
        <v>131</v>
      </c>
      <c r="P22" s="39" t="s">
        <v>87</v>
      </c>
      <c r="Q22" s="34" t="s">
        <v>83</v>
      </c>
      <c r="R22" s="40" t="s">
        <v>83</v>
      </c>
      <c r="S22" s="40" t="s">
        <v>83</v>
      </c>
      <c r="T22" s="40" t="s">
        <v>83</v>
      </c>
    </row>
    <row r="23" spans="1:20" ht="23.1" customHeight="1">
      <c r="A23" s="31" t="s">
        <v>88</v>
      </c>
      <c r="B23" s="34">
        <f t="shared" si="0"/>
        <v>304</v>
      </c>
      <c r="C23" s="35">
        <v>144</v>
      </c>
      <c r="D23" s="35">
        <v>160</v>
      </c>
      <c r="E23" s="36">
        <v>131</v>
      </c>
      <c r="F23" s="30" t="s">
        <v>89</v>
      </c>
      <c r="G23" s="34">
        <f t="shared" si="1"/>
        <v>324</v>
      </c>
      <c r="H23" s="35">
        <v>151</v>
      </c>
      <c r="I23" s="35">
        <v>173</v>
      </c>
      <c r="J23" s="35">
        <v>146</v>
      </c>
      <c r="K23" s="31" t="s">
        <v>90</v>
      </c>
      <c r="L23" s="34">
        <f t="shared" si="2"/>
        <v>759</v>
      </c>
      <c r="M23" s="35">
        <v>381</v>
      </c>
      <c r="N23" s="35">
        <v>378</v>
      </c>
      <c r="O23" s="36">
        <v>305</v>
      </c>
      <c r="P23" s="39" t="s">
        <v>91</v>
      </c>
      <c r="Q23" s="34">
        <f>R23+S23</f>
        <v>35</v>
      </c>
      <c r="R23" s="35">
        <v>18</v>
      </c>
      <c r="S23" s="35">
        <v>17</v>
      </c>
      <c r="T23" s="35">
        <v>16</v>
      </c>
    </row>
    <row r="24" spans="1:20" ht="23.1" customHeight="1">
      <c r="A24" s="31" t="s">
        <v>92</v>
      </c>
      <c r="B24" s="34">
        <f t="shared" si="0"/>
        <v>1280</v>
      </c>
      <c r="C24" s="35">
        <v>604</v>
      </c>
      <c r="D24" s="35">
        <v>676</v>
      </c>
      <c r="E24" s="36">
        <v>563</v>
      </c>
      <c r="F24" s="30" t="s">
        <v>93</v>
      </c>
      <c r="G24" s="34">
        <f t="shared" si="1"/>
        <v>1144</v>
      </c>
      <c r="H24" s="35">
        <v>551</v>
      </c>
      <c r="I24" s="35">
        <v>593</v>
      </c>
      <c r="J24" s="35">
        <v>459</v>
      </c>
      <c r="K24" s="31" t="s">
        <v>94</v>
      </c>
      <c r="L24" s="34">
        <f t="shared" si="2"/>
        <v>919</v>
      </c>
      <c r="M24" s="35">
        <v>442</v>
      </c>
      <c r="N24" s="35">
        <v>477</v>
      </c>
      <c r="O24" s="36">
        <v>342</v>
      </c>
      <c r="P24" s="39" t="s">
        <v>95</v>
      </c>
      <c r="Q24" s="34">
        <f>R24+S24</f>
        <v>7</v>
      </c>
      <c r="R24" s="35">
        <v>4</v>
      </c>
      <c r="S24" s="35">
        <v>3</v>
      </c>
      <c r="T24" s="35">
        <v>4</v>
      </c>
    </row>
    <row r="25" spans="1:20" ht="23.1" customHeight="1">
      <c r="A25" s="31" t="s">
        <v>96</v>
      </c>
      <c r="B25" s="34">
        <f t="shared" si="0"/>
        <v>1130</v>
      </c>
      <c r="C25" s="35">
        <v>563</v>
      </c>
      <c r="D25" s="35">
        <v>567</v>
      </c>
      <c r="E25" s="36">
        <v>387</v>
      </c>
      <c r="F25" s="43" t="s">
        <v>97</v>
      </c>
      <c r="G25" s="34">
        <f t="shared" si="1"/>
        <v>727</v>
      </c>
      <c r="H25" s="35">
        <v>362</v>
      </c>
      <c r="I25" s="35">
        <v>365</v>
      </c>
      <c r="J25" s="35">
        <v>265</v>
      </c>
      <c r="K25" s="31" t="s">
        <v>98</v>
      </c>
      <c r="L25" s="34">
        <f t="shared" si="2"/>
        <v>582</v>
      </c>
      <c r="M25" s="35">
        <v>294</v>
      </c>
      <c r="N25" s="35">
        <v>288</v>
      </c>
      <c r="O25" s="36">
        <v>201</v>
      </c>
      <c r="P25" s="38" t="s">
        <v>99</v>
      </c>
      <c r="Q25" s="34">
        <f>R25+S25</f>
        <v>15</v>
      </c>
      <c r="R25" s="35">
        <v>5</v>
      </c>
      <c r="S25" s="35">
        <v>10</v>
      </c>
      <c r="T25" s="35">
        <v>9</v>
      </c>
    </row>
    <row r="26" spans="1:20" ht="23.1" customHeight="1">
      <c r="A26" s="31" t="s">
        <v>100</v>
      </c>
      <c r="B26" s="34">
        <f t="shared" si="0"/>
        <v>892</v>
      </c>
      <c r="C26" s="35">
        <v>427</v>
      </c>
      <c r="D26" s="35">
        <v>465</v>
      </c>
      <c r="E26" s="36">
        <v>345</v>
      </c>
      <c r="F26" s="43" t="s">
        <v>101</v>
      </c>
      <c r="G26" s="34">
        <f t="shared" si="1"/>
        <v>603</v>
      </c>
      <c r="H26" s="35">
        <v>302</v>
      </c>
      <c r="I26" s="35">
        <v>301</v>
      </c>
      <c r="J26" s="35">
        <v>232</v>
      </c>
      <c r="K26" s="31" t="s">
        <v>102</v>
      </c>
      <c r="L26" s="34">
        <f t="shared" si="2"/>
        <v>149</v>
      </c>
      <c r="M26" s="35">
        <v>63</v>
      </c>
      <c r="N26" s="35">
        <v>86</v>
      </c>
      <c r="O26" s="36">
        <v>50</v>
      </c>
      <c r="P26" s="38" t="s">
        <v>103</v>
      </c>
      <c r="Q26" s="34">
        <f>R26+S26</f>
        <v>4</v>
      </c>
      <c r="R26" s="35">
        <v>2</v>
      </c>
      <c r="S26" s="35">
        <v>2</v>
      </c>
      <c r="T26" s="35">
        <v>2</v>
      </c>
    </row>
    <row r="27" spans="1:20" ht="23.1" customHeight="1">
      <c r="A27" s="31" t="s">
        <v>104</v>
      </c>
      <c r="B27" s="34">
        <f t="shared" si="0"/>
        <v>302</v>
      </c>
      <c r="C27" s="35">
        <v>139</v>
      </c>
      <c r="D27" s="35">
        <v>163</v>
      </c>
      <c r="E27" s="36">
        <v>127</v>
      </c>
      <c r="F27" s="43" t="s">
        <v>105</v>
      </c>
      <c r="G27" s="34">
        <f t="shared" si="1"/>
        <v>609</v>
      </c>
      <c r="H27" s="35">
        <v>296</v>
      </c>
      <c r="I27" s="35">
        <v>313</v>
      </c>
      <c r="J27" s="35">
        <v>221</v>
      </c>
      <c r="K27" s="31" t="s">
        <v>106</v>
      </c>
      <c r="L27" s="34">
        <f t="shared" si="2"/>
        <v>27</v>
      </c>
      <c r="M27" s="35">
        <v>13</v>
      </c>
      <c r="N27" s="35">
        <v>14</v>
      </c>
      <c r="O27" s="36">
        <v>8</v>
      </c>
      <c r="P27" s="44" t="s">
        <v>23</v>
      </c>
      <c r="Q27" s="27">
        <f>SUM(Q6:Q26)</f>
        <v>384</v>
      </c>
      <c r="R27" s="45">
        <f>SUM(R6:R26)</f>
        <v>175</v>
      </c>
      <c r="S27" s="45">
        <f>SUM(S6:S26)</f>
        <v>209</v>
      </c>
      <c r="T27" s="45">
        <f>SUM(T6:T26)</f>
        <v>191</v>
      </c>
    </row>
    <row r="28" spans="1:20" ht="23.1" customHeight="1">
      <c r="A28" s="31" t="s">
        <v>107</v>
      </c>
      <c r="B28" s="34">
        <f t="shared" si="0"/>
        <v>637</v>
      </c>
      <c r="C28" s="35">
        <v>326</v>
      </c>
      <c r="D28" s="35">
        <v>311</v>
      </c>
      <c r="E28" s="36">
        <v>249</v>
      </c>
      <c r="F28" s="30" t="s">
        <v>108</v>
      </c>
      <c r="G28" s="34">
        <f t="shared" si="1"/>
        <v>721</v>
      </c>
      <c r="H28" s="35">
        <v>338</v>
      </c>
      <c r="I28" s="35">
        <v>383</v>
      </c>
      <c r="J28" s="35">
        <v>311</v>
      </c>
      <c r="K28" s="31" t="s">
        <v>109</v>
      </c>
      <c r="L28" s="34">
        <f t="shared" si="2"/>
        <v>7</v>
      </c>
      <c r="M28" s="35">
        <v>4</v>
      </c>
      <c r="N28" s="35">
        <v>3</v>
      </c>
      <c r="O28" s="36">
        <v>1</v>
      </c>
      <c r="P28" s="30" t="s">
        <v>110</v>
      </c>
      <c r="Q28" s="34">
        <f>SUM(Q6:Q9)</f>
        <v>111</v>
      </c>
      <c r="R28" s="46">
        <f>SUM(R6:R9)</f>
        <v>49</v>
      </c>
      <c r="S28" s="46">
        <f>SUM(S6:S9)</f>
        <v>62</v>
      </c>
      <c r="T28" s="46">
        <f>SUM(T6:T9)</f>
        <v>53</v>
      </c>
    </row>
    <row r="29" spans="1:20" ht="23.1" customHeight="1">
      <c r="A29" s="31" t="s">
        <v>111</v>
      </c>
      <c r="B29" s="34">
        <f t="shared" si="0"/>
        <v>1311</v>
      </c>
      <c r="C29" s="35">
        <v>630</v>
      </c>
      <c r="D29" s="35">
        <v>681</v>
      </c>
      <c r="E29" s="36">
        <v>506</v>
      </c>
      <c r="F29" s="30" t="s">
        <v>112</v>
      </c>
      <c r="G29" s="34">
        <f t="shared" si="1"/>
        <v>1088</v>
      </c>
      <c r="H29" s="35">
        <v>509</v>
      </c>
      <c r="I29" s="35">
        <v>579</v>
      </c>
      <c r="J29" s="35">
        <v>481</v>
      </c>
      <c r="K29" s="31" t="s">
        <v>113</v>
      </c>
      <c r="L29" s="34">
        <f t="shared" si="2"/>
        <v>660</v>
      </c>
      <c r="M29" s="35">
        <v>324</v>
      </c>
      <c r="N29" s="35">
        <v>336</v>
      </c>
      <c r="O29" s="36">
        <v>270</v>
      </c>
      <c r="P29" s="30" t="s">
        <v>114</v>
      </c>
      <c r="Q29" s="34">
        <f>SUM(Q10:Q14)</f>
        <v>66</v>
      </c>
      <c r="R29" s="46">
        <f>SUM(R10:R14)</f>
        <v>30</v>
      </c>
      <c r="S29" s="46">
        <f>SUM(S10:S14)</f>
        <v>36</v>
      </c>
      <c r="T29" s="46">
        <f>SUM(T10:T14)</f>
        <v>34</v>
      </c>
    </row>
    <row r="30" spans="1:20" ht="23.1" customHeight="1">
      <c r="A30" s="31" t="s">
        <v>115</v>
      </c>
      <c r="B30" s="34">
        <f t="shared" si="0"/>
        <v>884</v>
      </c>
      <c r="C30" s="35">
        <v>425</v>
      </c>
      <c r="D30" s="35">
        <v>459</v>
      </c>
      <c r="E30" s="36">
        <v>417</v>
      </c>
      <c r="F30" s="30" t="s">
        <v>116</v>
      </c>
      <c r="G30" s="34">
        <f t="shared" si="1"/>
        <v>1569</v>
      </c>
      <c r="H30" s="35">
        <v>763</v>
      </c>
      <c r="I30" s="35">
        <v>806</v>
      </c>
      <c r="J30" s="35">
        <v>542</v>
      </c>
      <c r="K30" s="31" t="s">
        <v>117</v>
      </c>
      <c r="L30" s="34">
        <f t="shared" si="2"/>
        <v>1099</v>
      </c>
      <c r="M30" s="35">
        <v>522</v>
      </c>
      <c r="N30" s="35">
        <v>577</v>
      </c>
      <c r="O30" s="36">
        <v>467</v>
      </c>
      <c r="P30" s="30" t="s">
        <v>118</v>
      </c>
      <c r="Q30" s="34">
        <f>SUM(Q15:Q17)</f>
        <v>45</v>
      </c>
      <c r="R30" s="46">
        <f>SUM(R15:R17)</f>
        <v>17</v>
      </c>
      <c r="S30" s="46">
        <f>SUM(S15:S17)</f>
        <v>28</v>
      </c>
      <c r="T30" s="46">
        <f>SUM(T15:T17)</f>
        <v>25</v>
      </c>
    </row>
    <row r="31" spans="1:20" ht="23.1" customHeight="1">
      <c r="A31" s="31" t="s">
        <v>119</v>
      </c>
      <c r="B31" s="34">
        <f t="shared" si="0"/>
        <v>686</v>
      </c>
      <c r="C31" s="35">
        <v>322</v>
      </c>
      <c r="D31" s="35">
        <v>364</v>
      </c>
      <c r="E31" s="36">
        <v>292</v>
      </c>
      <c r="F31" s="30" t="s">
        <v>120</v>
      </c>
      <c r="G31" s="34">
        <f t="shared" si="1"/>
        <v>189</v>
      </c>
      <c r="H31" s="35">
        <v>83</v>
      </c>
      <c r="I31" s="35">
        <v>106</v>
      </c>
      <c r="J31" s="35">
        <v>72</v>
      </c>
      <c r="K31" s="31" t="s">
        <v>121</v>
      </c>
      <c r="L31" s="34">
        <f t="shared" si="2"/>
        <v>962</v>
      </c>
      <c r="M31" s="35">
        <v>471</v>
      </c>
      <c r="N31" s="35">
        <v>491</v>
      </c>
      <c r="O31" s="36">
        <v>413</v>
      </c>
      <c r="P31" s="30" t="s">
        <v>122</v>
      </c>
      <c r="Q31" s="34">
        <f>SUM(Q18:Q24)</f>
        <v>143</v>
      </c>
      <c r="R31" s="46">
        <f>SUM(R18:R24)</f>
        <v>72</v>
      </c>
      <c r="S31" s="46">
        <f>SUM(S18:S24)</f>
        <v>71</v>
      </c>
      <c r="T31" s="46">
        <f>SUM(T18:T24)</f>
        <v>68</v>
      </c>
    </row>
    <row r="32" spans="1:20" ht="23.1" customHeight="1">
      <c r="A32" s="31" t="s">
        <v>123</v>
      </c>
      <c r="B32" s="34">
        <f t="shared" si="0"/>
        <v>1129</v>
      </c>
      <c r="C32" s="35">
        <v>544</v>
      </c>
      <c r="D32" s="35">
        <v>585</v>
      </c>
      <c r="E32" s="36">
        <v>444</v>
      </c>
      <c r="F32" s="30" t="s">
        <v>124</v>
      </c>
      <c r="G32" s="34">
        <f t="shared" si="1"/>
        <v>267</v>
      </c>
      <c r="H32" s="35">
        <v>130</v>
      </c>
      <c r="I32" s="35">
        <v>137</v>
      </c>
      <c r="J32" s="35">
        <v>108</v>
      </c>
      <c r="K32" s="31" t="s">
        <v>125</v>
      </c>
      <c r="L32" s="34">
        <f t="shared" si="2"/>
        <v>989</v>
      </c>
      <c r="M32" s="35">
        <v>483</v>
      </c>
      <c r="N32" s="35">
        <v>506</v>
      </c>
      <c r="O32" s="36">
        <v>417</v>
      </c>
      <c r="P32" s="30" t="s">
        <v>126</v>
      </c>
      <c r="Q32" s="34">
        <f>SUM(Q25:Q26)</f>
        <v>19</v>
      </c>
      <c r="R32" s="46">
        <f>SUM(R25:R26)</f>
        <v>7</v>
      </c>
      <c r="S32" s="46">
        <f>SUM(S25:S26)</f>
        <v>12</v>
      </c>
      <c r="T32" s="46">
        <f>SUM(T25:T26)</f>
        <v>11</v>
      </c>
    </row>
    <row r="33" spans="1:20" ht="23.1" customHeight="1" thickBot="1">
      <c r="A33" s="31" t="s">
        <v>127</v>
      </c>
      <c r="B33" s="34">
        <f t="shared" si="0"/>
        <v>63</v>
      </c>
      <c r="C33" s="35">
        <v>23</v>
      </c>
      <c r="D33" s="35">
        <v>40</v>
      </c>
      <c r="E33" s="36">
        <v>46</v>
      </c>
      <c r="F33" s="30" t="s">
        <v>128</v>
      </c>
      <c r="G33" s="34">
        <f t="shared" si="1"/>
        <v>386</v>
      </c>
      <c r="H33" s="35">
        <v>191</v>
      </c>
      <c r="I33" s="35">
        <v>195</v>
      </c>
      <c r="J33" s="35">
        <v>158</v>
      </c>
      <c r="K33" s="31" t="s">
        <v>129</v>
      </c>
      <c r="L33" s="47">
        <f t="shared" si="2"/>
        <v>525</v>
      </c>
      <c r="M33" s="48">
        <v>253</v>
      </c>
      <c r="N33" s="48">
        <v>272</v>
      </c>
      <c r="O33" s="49">
        <v>230</v>
      </c>
      <c r="P33" s="50"/>
      <c r="Q33" s="51"/>
      <c r="R33" s="52"/>
      <c r="S33" s="52"/>
      <c r="T33" s="52"/>
    </row>
    <row r="34" spans="1:20" ht="23.1" customHeight="1">
      <c r="A34" s="53" t="s">
        <v>130</v>
      </c>
      <c r="B34" s="54">
        <f t="shared" si="0"/>
        <v>515</v>
      </c>
      <c r="C34" s="55">
        <v>250</v>
      </c>
      <c r="D34" s="55">
        <v>265</v>
      </c>
      <c r="E34" s="56">
        <v>233</v>
      </c>
      <c r="F34" s="57" t="s">
        <v>131</v>
      </c>
      <c r="G34" s="54">
        <f t="shared" si="1"/>
        <v>614</v>
      </c>
      <c r="H34" s="55">
        <v>284</v>
      </c>
      <c r="I34" s="55">
        <v>330</v>
      </c>
      <c r="J34" s="55">
        <v>265</v>
      </c>
      <c r="K34" s="58" t="s">
        <v>18</v>
      </c>
      <c r="L34" s="59">
        <f>SUM(B6:B34,G6:G34,L6:L33)</f>
        <v>55123</v>
      </c>
      <c r="M34" s="59">
        <f>SUM(C6:C34,H6:H34,M6:M33)</f>
        <v>26336</v>
      </c>
      <c r="N34" s="59">
        <f>SUM(D6:D34,I6:I34,N6:N33)</f>
        <v>28787</v>
      </c>
      <c r="O34" s="60">
        <f>SUM(E6:E34,J6:J34,O6:O33)</f>
        <v>22808</v>
      </c>
      <c r="P34" s="61" t="s">
        <v>29</v>
      </c>
      <c r="Q34" s="62">
        <f>L34+Q27</f>
        <v>55507</v>
      </c>
      <c r="R34" s="63">
        <f>M34+R27</f>
        <v>26511</v>
      </c>
      <c r="S34" s="63">
        <f>N34+S27</f>
        <v>28996</v>
      </c>
      <c r="T34" s="63">
        <f>O34+T27</f>
        <v>22999</v>
      </c>
    </row>
    <row r="35" spans="1:20" ht="20.25" customHeight="1">
      <c r="A35" s="64" t="s">
        <v>132</v>
      </c>
      <c r="B35" s="65"/>
      <c r="C35" s="66"/>
      <c r="D35" s="66"/>
      <c r="E35" s="66"/>
      <c r="F35" s="67"/>
      <c r="G35" s="67"/>
      <c r="H35" s="67"/>
      <c r="I35" s="67"/>
      <c r="J35" s="67"/>
      <c r="R35" s="65"/>
      <c r="S35" s="65"/>
      <c r="T35" s="68" t="s">
        <v>133</v>
      </c>
    </row>
    <row r="36" spans="1:20" ht="20.25" customHeight="1">
      <c r="B36" s="69"/>
    </row>
    <row r="37" spans="1:20" ht="20.25" customHeight="1">
      <c r="B37" s="69"/>
    </row>
    <row r="38" spans="1:20" ht="20.25" customHeight="1">
      <c r="B38" s="69"/>
    </row>
  </sheetData>
  <mergeCells count="14">
    <mergeCell ref="T4:T5"/>
    <mergeCell ref="J4:J5"/>
    <mergeCell ref="K4:K5"/>
    <mergeCell ref="L4:N4"/>
    <mergeCell ref="O4:O5"/>
    <mergeCell ref="P4:P5"/>
    <mergeCell ref="Q4:S4"/>
    <mergeCell ref="A1:J1"/>
    <mergeCell ref="K1:T1"/>
    <mergeCell ref="A4:A5"/>
    <mergeCell ref="B4:D4"/>
    <mergeCell ref="E4:E5"/>
    <mergeCell ref="F4:F5"/>
    <mergeCell ref="G4:I4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scaleWithDoc="0" alignWithMargins="0"/>
  <colBreaks count="1" manualBreakCount="1">
    <brk id="1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46.人口</vt:lpstr>
      <vt:lpstr>'46.人口'!Print_Area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2017-03-23T07:17:06Z</dcterms:created>
  <dcterms:modified xsi:type="dcterms:W3CDTF">2017-03-23T07:17:36Z</dcterms:modified>
</cp:coreProperties>
</file>