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45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'45.人口'!$A$1:$P$34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 s="1"/>
  <c r="D32" i="1"/>
  <c r="C32" i="1"/>
  <c r="B32" i="1" s="1"/>
  <c r="D31" i="1"/>
  <c r="C31" i="1"/>
  <c r="B31" i="1" s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 s="1"/>
  <c r="D7" i="1"/>
  <c r="C7" i="1"/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G28" i="1"/>
  <c r="G26" i="1"/>
  <c r="G24" i="1"/>
  <c r="G21" i="1"/>
  <c r="G18" i="1"/>
  <c r="G15" i="1"/>
  <c r="G13" i="1"/>
  <c r="G10" i="1"/>
  <c r="G27" i="1"/>
  <c r="G23" i="1"/>
  <c r="G20" i="1"/>
  <c r="G16" i="1"/>
  <c r="G12" i="1"/>
  <c r="G8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25" i="1"/>
  <c r="G22" i="1"/>
  <c r="G19" i="1"/>
  <c r="G17" i="1"/>
  <c r="G14" i="1"/>
  <c r="G11" i="1"/>
  <c r="G9" i="1"/>
  <c r="F33" i="1" l="1"/>
  <c r="G31" i="1"/>
  <c r="G7" i="1"/>
  <c r="G32" i="1"/>
  <c r="F32" i="1"/>
  <c r="E32" i="1" s="1"/>
  <c r="G33" i="1"/>
  <c r="F31" i="1"/>
  <c r="F7" i="1"/>
  <c r="E33" i="1" l="1"/>
  <c r="E31" i="1"/>
</calcChain>
</file>

<file path=xl/sharedStrings.xml><?xml version="1.0" encoding="utf-8"?>
<sst xmlns="http://schemas.openxmlformats.org/spreadsheetml/2006/main" count="70" uniqueCount="49">
  <si>
    <t>60　　人　　口</t>
    <rPh sb="4" eb="5">
      <t>ジン</t>
    </rPh>
    <rPh sb="7" eb="8">
      <t>クチ</t>
    </rPh>
    <phoneticPr fontId="4"/>
  </si>
  <si>
    <t>人　　口　　61</t>
    <rPh sb="0" eb="1">
      <t>ヒト</t>
    </rPh>
    <rPh sb="3" eb="4">
      <t>クチ</t>
    </rPh>
    <phoneticPr fontId="4"/>
  </si>
  <si>
    <t>４５．年齢別（５歳階級）・男女別人口 （平成27年12月末現在）</t>
    <phoneticPr fontId="1"/>
  </si>
  <si>
    <t>年齢（５歳階級）男女別人口構成図（平成27年12月末現在）</t>
    <phoneticPr fontId="1"/>
  </si>
  <si>
    <t>　　</t>
    <phoneticPr fontId="1"/>
  </si>
  <si>
    <t>単位：人、％</t>
    <phoneticPr fontId="1"/>
  </si>
  <si>
    <t>年齢（5歳階級）</t>
    <rPh sb="0" eb="2">
      <t>ネンレイ</t>
    </rPh>
    <rPh sb="4" eb="5">
      <t>サイ</t>
    </rPh>
    <rPh sb="5" eb="7">
      <t>カイキュウ</t>
    </rPh>
    <phoneticPr fontId="1"/>
  </si>
  <si>
    <t>人口</t>
    <rPh sb="0" eb="1">
      <t>ヒト</t>
    </rPh>
    <rPh sb="1" eb="2">
      <t>クチ</t>
    </rPh>
    <phoneticPr fontId="1"/>
  </si>
  <si>
    <t>構成比　</t>
    <rPh sb="0" eb="1">
      <t>ガマエ</t>
    </rPh>
    <rPh sb="1" eb="2">
      <t>シゲル</t>
    </rPh>
    <rPh sb="2" eb="3">
      <t>ヒ</t>
    </rPh>
    <phoneticPr fontId="1"/>
  </si>
  <si>
    <t>合計</t>
    <phoneticPr fontId="1"/>
  </si>
  <si>
    <t>男</t>
  </si>
  <si>
    <t>女</t>
  </si>
  <si>
    <t>女</t>
    <phoneticPr fontId="1"/>
  </si>
  <si>
    <t>総数</t>
    <phoneticPr fontId="1"/>
  </si>
  <si>
    <t>0～4</t>
  </si>
  <si>
    <t>5～9</t>
  </si>
  <si>
    <t>老年人口（65歳以上）</t>
    <phoneticPr fontId="1"/>
  </si>
  <si>
    <t>10～14</t>
  </si>
  <si>
    <t>生産年齢人口（15～64歳）</t>
  </si>
  <si>
    <t>15～19</t>
  </si>
  <si>
    <t>年少人口（15歳未満）</t>
    <rPh sb="8" eb="10">
      <t>ミマン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</si>
  <si>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</si>
  <si>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</si>
  <si>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</si>
  <si>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</si>
  <si>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</si>
  <si>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</si>
  <si>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</si>
  <si>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</si>
  <si>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</si>
  <si>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</si>
  <si>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</si>
  <si>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</si>
  <si>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</si>
  <si>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</si>
  <si>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</si>
  <si>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</si>
  <si>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</si>
  <si>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再掲</t>
    <phoneticPr fontId="1"/>
  </si>
  <si>
    <t>15歳未満</t>
  </si>
  <si>
    <t>15～64歳</t>
  </si>
  <si>
    <t>65歳以上</t>
  </si>
  <si>
    <t>※外国人人口、外国人世帯数を含みます。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1"/>
  </si>
  <si>
    <t>市民総務部市民安全課</t>
    <rPh sb="2" eb="4">
      <t>ソウム</t>
    </rPh>
    <rPh sb="7" eb="9">
      <t>アンゼン</t>
    </rPh>
    <phoneticPr fontId="1"/>
  </si>
  <si>
    <t xml:space="preserve"> </t>
    <phoneticPr fontId="1"/>
  </si>
  <si>
    <t>グラフに使用してます。消さないでね。</t>
    <rPh sb="4" eb="6">
      <t>シヨウ</t>
    </rPh>
    <rPh sb="11" eb="12">
      <t>ケ</t>
    </rPh>
    <phoneticPr fontId="1"/>
  </si>
  <si>
    <t xml:space="preserve"> 0～ 4</t>
    <phoneticPr fontId="1"/>
  </si>
  <si>
    <t xml:space="preserve"> 5～ 9</t>
    <phoneticPr fontId="1"/>
  </si>
  <si>
    <t>100以上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</si>
</sst>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"/>
    <numFmt numFmtId="177" formatCode="0.0000"/>
    <numFmt numFmtId="178" formatCode="#,##0.0"/>
    <numFmt numFmtId="179" formatCode="0.0_ "/>
    <numFmt numFmtId="180" formatCode="0.0%"/>
    <numFmt numFmtId="181" formatCode="#,##0.0000;[Red]\-#,##0.0000"/>
  </numFmts>
  <fonts count="13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name val="ＭＳ ＰＲ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5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 applyFont="1" applyFill="1" applyAlignment="1">
      <alignment horizontal="left" vertical="top"/>
    </xf>
    <xf numFmtId="0" fontId="2" fillId="0" borderId="0" xfId="2" applyFont="1" applyFill="1" applyAlignment="1">
      <alignment horizontal="right" vertical="top"/>
    </xf>
    <xf numFmtId="0" fontId="5" fillId="0" borderId="0" xfId="2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177" fontId="5" fillId="0" borderId="0" xfId="2" applyNumberFormat="1" applyFont="1" applyFill="1" applyBorder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right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178" fontId="6" fillId="0" borderId="0" xfId="2" applyNumberFormat="1" applyFont="1" applyFill="1" applyAlignment="1">
      <alignment horizontal="center" vertical="center"/>
    </xf>
    <xf numFmtId="177" fontId="9" fillId="0" borderId="0" xfId="2" applyNumberFormat="1" applyFont="1" applyFill="1" applyBorder="1" applyAlignment="1">
      <alignment vertical="center"/>
    </xf>
    <xf numFmtId="0" fontId="0" fillId="0" borderId="5" xfId="0" applyBorder="1"/>
    <xf numFmtId="0" fontId="5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distributed" vertical="center" justifyLastLine="1"/>
    </xf>
    <xf numFmtId="3" fontId="11" fillId="0" borderId="9" xfId="2" applyNumberFormat="1" applyFont="1" applyFill="1" applyBorder="1" applyAlignment="1">
      <alignment horizontal="right" vertical="center"/>
    </xf>
    <xf numFmtId="3" fontId="11" fillId="0" borderId="10" xfId="2" applyNumberFormat="1" applyFont="1" applyFill="1" applyBorder="1" applyAlignment="1">
      <alignment horizontal="right" vertical="center"/>
    </xf>
    <xf numFmtId="179" fontId="11" fillId="0" borderId="10" xfId="2" applyNumberFormat="1" applyFont="1" applyFill="1" applyBorder="1" applyAlignment="1">
      <alignment horizontal="right" vertical="center"/>
    </xf>
    <xf numFmtId="180" fontId="11" fillId="0" borderId="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3" fontId="11" fillId="0" borderId="7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179" fontId="11" fillId="0" borderId="0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0" xfId="2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 justifyLastLine="1"/>
    </xf>
    <xf numFmtId="178" fontId="11" fillId="0" borderId="0" xfId="2" applyNumberFormat="1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" fontId="11" fillId="0" borderId="12" xfId="2" applyNumberFormat="1" applyFont="1" applyFill="1" applyBorder="1" applyAlignment="1">
      <alignment horizontal="right" vertical="center"/>
    </xf>
    <xf numFmtId="3" fontId="11" fillId="0" borderId="13" xfId="2" applyNumberFormat="1" applyFont="1" applyFill="1" applyBorder="1" applyAlignment="1">
      <alignment horizontal="right" vertical="center"/>
    </xf>
    <xf numFmtId="179" fontId="11" fillId="0" borderId="13" xfId="2" applyNumberFormat="1" applyFont="1" applyFill="1" applyBorder="1" applyAlignment="1">
      <alignment horizontal="right" vertical="center"/>
    </xf>
    <xf numFmtId="178" fontId="11" fillId="0" borderId="13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right" vertical="top"/>
    </xf>
    <xf numFmtId="0" fontId="12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horizontal="center" vertical="center"/>
    </xf>
    <xf numFmtId="179" fontId="11" fillId="0" borderId="0" xfId="3" applyNumberFormat="1" applyFont="1" applyFill="1" applyBorder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center" vertical="center"/>
    </xf>
  </cellXfs>
  <cellStyles count="4">
    <cellStyle name="パーセント 2" xfId="3"/>
    <cellStyle name="桁区切り" xfId="1" builtinId="6"/>
    <cellStyle name="標準" xfId="0" builtinId="0"/>
    <cellStyle name="標準_2000年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698630136986301E-2"/>
          <c:y val="6.3540137708710837E-2"/>
          <c:w val="0.84109589041096255"/>
          <c:h val="0.866869021597412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'45.人口'!$C$36</c:f>
              <c:strCache>
                <c:ptCount val="1"/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10">
                <a:fgClr>
                  <a:srgbClr val="C0C0C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'45.人口'!$B$37:$B$57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'45.人口'!$C$8:$C$28</c:f>
              <c:numCache>
                <c:formatCode>#,##0</c:formatCode>
                <c:ptCount val="21"/>
                <c:pt idx="0">
                  <c:v>884</c:v>
                </c:pt>
                <c:pt idx="1">
                  <c:v>998</c:v>
                </c:pt>
                <c:pt idx="2">
                  <c:v>1124</c:v>
                </c:pt>
                <c:pt idx="3">
                  <c:v>1307</c:v>
                </c:pt>
                <c:pt idx="4">
                  <c:v>1261</c:v>
                </c:pt>
                <c:pt idx="5">
                  <c:v>1207</c:v>
                </c:pt>
                <c:pt idx="6">
                  <c:v>1481</c:v>
                </c:pt>
                <c:pt idx="7">
                  <c:v>1589</c:v>
                </c:pt>
                <c:pt idx="8">
                  <c:v>1842</c:v>
                </c:pt>
                <c:pt idx="9">
                  <c:v>1747</c:v>
                </c:pt>
                <c:pt idx="10">
                  <c:v>1757</c:v>
                </c:pt>
                <c:pt idx="11">
                  <c:v>1854</c:v>
                </c:pt>
                <c:pt idx="12">
                  <c:v>2189</c:v>
                </c:pt>
                <c:pt idx="13">
                  <c:v>2245</c:v>
                </c:pt>
                <c:pt idx="14">
                  <c:v>1721</c:v>
                </c:pt>
                <c:pt idx="15" formatCode="#,##0_);[Red]\(#,##0\)">
                  <c:v>1398</c:v>
                </c:pt>
                <c:pt idx="16" formatCode="General">
                  <c:v>1103</c:v>
                </c:pt>
                <c:pt idx="17" formatCode="General">
                  <c:v>592</c:v>
                </c:pt>
                <c:pt idx="18" formatCode="General">
                  <c:v>184</c:v>
                </c:pt>
                <c:pt idx="19" formatCode="General">
                  <c:v>26</c:v>
                </c:pt>
                <c:pt idx="20" formatCode="General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3179584"/>
        <c:axId val="453179976"/>
      </c:barChart>
      <c:catAx>
        <c:axId val="4531795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79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79976"/>
        <c:scaling>
          <c:orientation val="maxMin"/>
          <c:max val="3500"/>
          <c:min val="0"/>
        </c:scaling>
        <c:delete val="0"/>
        <c:axPos val="b"/>
        <c:numFmt formatCode="#,##0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53179584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9242321827452"/>
          <c:y val="6.2568588637846229E-2"/>
          <c:w val="0.80285714285714249"/>
          <c:h val="0.856224023649463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'45.人口'!$D$36</c:f>
              <c:strCache>
                <c:ptCount val="1"/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pct1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10">
                <a:fgClr>
                  <a:srgbClr val="C0C0C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'45.人口'!$B$37:$B$57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'45.人口'!$D$8:$D$28</c:f>
              <c:numCache>
                <c:formatCode>#,##0</c:formatCode>
                <c:ptCount val="21"/>
                <c:pt idx="0">
                  <c:v>839</c:v>
                </c:pt>
                <c:pt idx="1">
                  <c:v>960</c:v>
                </c:pt>
                <c:pt idx="2">
                  <c:v>1092</c:v>
                </c:pt>
                <c:pt idx="3">
                  <c:v>1279</c:v>
                </c:pt>
                <c:pt idx="4">
                  <c:v>1354</c:v>
                </c:pt>
                <c:pt idx="5">
                  <c:v>1282</c:v>
                </c:pt>
                <c:pt idx="6">
                  <c:v>1331</c:v>
                </c:pt>
                <c:pt idx="7">
                  <c:v>1562</c:v>
                </c:pt>
                <c:pt idx="8">
                  <c:v>1801</c:v>
                </c:pt>
                <c:pt idx="9">
                  <c:v>1725</c:v>
                </c:pt>
                <c:pt idx="10">
                  <c:v>1778</c:v>
                </c:pt>
                <c:pt idx="11">
                  <c:v>1898</c:v>
                </c:pt>
                <c:pt idx="12">
                  <c:v>2195</c:v>
                </c:pt>
                <c:pt idx="13">
                  <c:v>2539</c:v>
                </c:pt>
                <c:pt idx="14">
                  <c:v>1986</c:v>
                </c:pt>
                <c:pt idx="15">
                  <c:v>1932</c:v>
                </c:pt>
                <c:pt idx="16">
                  <c:v>1676</c:v>
                </c:pt>
                <c:pt idx="17" formatCode="General">
                  <c:v>1103</c:v>
                </c:pt>
                <c:pt idx="18" formatCode="General">
                  <c:v>515</c:v>
                </c:pt>
                <c:pt idx="19" formatCode="General">
                  <c:v>130</c:v>
                </c:pt>
                <c:pt idx="20" formatCode="General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3180760"/>
        <c:axId val="453181152"/>
      </c:barChart>
      <c:catAx>
        <c:axId val="453180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31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81152"/>
        <c:scaling>
          <c:orientation val="minMax"/>
          <c:max val="3500"/>
          <c:min val="0"/>
        </c:scaling>
        <c:delete val="0"/>
        <c:axPos val="b"/>
        <c:numFmt formatCode="#,##0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53180760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5486080"/>
        <c:axId val="455486472"/>
      </c:barChart>
      <c:catAx>
        <c:axId val="4554860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5486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54864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5486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12</xdr:row>
      <xdr:rowOff>104775</xdr:rowOff>
    </xdr:from>
    <xdr:to>
      <xdr:col>12</xdr:col>
      <xdr:colOff>257175</xdr:colOff>
      <xdr:row>33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12</xdr:row>
      <xdr:rowOff>108857</xdr:rowOff>
    </xdr:from>
    <xdr:to>
      <xdr:col>15</xdr:col>
      <xdr:colOff>600075</xdr:colOff>
      <xdr:row>33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76199</xdr:colOff>
      <xdr:row>31</xdr:row>
      <xdr:rowOff>301625</xdr:rowOff>
    </xdr:from>
    <xdr:to>
      <xdr:col>15</xdr:col>
      <xdr:colOff>790575</xdr:colOff>
      <xdr:row>33</xdr:row>
      <xdr:rowOff>15959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753224" y="9521825"/>
          <a:ext cx="6429376" cy="3429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75" b="1" i="0" strike="noStrike">
              <a:solidFill>
                <a:srgbClr val="000000"/>
              </a:solidFill>
              <a:latin typeface="ＭＳ 明朝"/>
              <a:ea typeface="ＭＳ 明朝"/>
            </a:rPr>
            <a:t>3,500 3,000  2,500  2,000  1,500  1,000  500    0        0   500  1,000  1,500  2,000 2,500 3,000 3,500</a:t>
          </a:r>
          <a:r>
            <a:rPr lang="en-US" altLang="ja-JP" sz="900" b="1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</xdr:txBody>
    </xdr:sp>
    <xdr:clientData/>
  </xdr:twoCellAnchor>
  <xdr:twoCellAnchor>
    <xdr:from>
      <xdr:col>8</xdr:col>
      <xdr:colOff>714375</xdr:colOff>
      <xdr:row>8</xdr:row>
      <xdr:rowOff>66675</xdr:rowOff>
    </xdr:from>
    <xdr:to>
      <xdr:col>9</xdr:col>
      <xdr:colOff>657225</xdr:colOff>
      <xdr:row>8</xdr:row>
      <xdr:rowOff>285750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7391400" y="2305050"/>
          <a:ext cx="800100" cy="2190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714375</xdr:colOff>
      <xdr:row>9</xdr:row>
      <xdr:rowOff>47625</xdr:rowOff>
    </xdr:from>
    <xdr:to>
      <xdr:col>9</xdr:col>
      <xdr:colOff>656617</xdr:colOff>
      <xdr:row>9</xdr:row>
      <xdr:rowOff>276225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7394035" y="2601136"/>
          <a:ext cx="801518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717010</xdr:colOff>
      <xdr:row>10</xdr:row>
      <xdr:rowOff>32628</xdr:rowOff>
    </xdr:from>
    <xdr:to>
      <xdr:col>9</xdr:col>
      <xdr:colOff>659860</xdr:colOff>
      <xdr:row>10</xdr:row>
      <xdr:rowOff>251703</xdr:rowOff>
    </xdr:to>
    <xdr:sp macro="" textlink="">
      <xdr:nvSpPr>
        <xdr:cNvPr id="7" name="Rectangle 7" descr="20%"/>
        <xdr:cNvSpPr>
          <a:spLocks noChangeArrowheads="1"/>
        </xdr:cNvSpPr>
      </xdr:nvSpPr>
      <xdr:spPr bwMode="auto">
        <a:xfrm>
          <a:off x="7396670" y="2902288"/>
          <a:ext cx="802126" cy="2190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277271</xdr:colOff>
      <xdr:row>32</xdr:row>
      <xdr:rowOff>208491</xdr:rowOff>
    </xdr:from>
    <xdr:to>
      <xdr:col>15</xdr:col>
      <xdr:colOff>783154</xdr:colOff>
      <xdr:row>33</xdr:row>
      <xdr:rowOff>81492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2669296" y="9743016"/>
          <a:ext cx="505883" cy="1873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明朝"/>
              <a:ea typeface="ＭＳ 明朝"/>
            </a:rPr>
            <a:t>（人）</a:t>
          </a:r>
        </a:p>
      </xdr:txBody>
    </xdr:sp>
    <xdr:clientData/>
  </xdr:twoCellAnchor>
  <xdr:twoCellAnchor>
    <xdr:from>
      <xdr:col>11</xdr:col>
      <xdr:colOff>571500</xdr:colOff>
      <xdr:row>12</xdr:row>
      <xdr:rowOff>225426</xdr:rowOff>
    </xdr:from>
    <xdr:to>
      <xdr:col>12</xdr:col>
      <xdr:colOff>400050</xdr:colOff>
      <xdr:row>13</xdr:row>
      <xdr:rowOff>133350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725025" y="3721101"/>
          <a:ext cx="638175" cy="222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明朝"/>
              <a:ea typeface="ＭＳ 明朝"/>
            </a:rPr>
            <a:t>（歳）</a:t>
          </a:r>
        </a:p>
      </xdr:txBody>
    </xdr:sp>
    <xdr:clientData/>
  </xdr:twoCellAnchor>
  <xdr:twoCellAnchor>
    <xdr:from>
      <xdr:col>9</xdr:col>
      <xdr:colOff>476250</xdr:colOff>
      <xdr:row>12</xdr:row>
      <xdr:rowOff>177800</xdr:rowOff>
    </xdr:from>
    <xdr:to>
      <xdr:col>10</xdr:col>
      <xdr:colOff>304800</xdr:colOff>
      <xdr:row>13</xdr:row>
      <xdr:rowOff>158750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8010525" y="3673475"/>
          <a:ext cx="638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男</a:t>
          </a:r>
          <a:endParaRPr lang="ja-JP" altLang="en-US" sz="1100" b="1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</xdr:col>
      <xdr:colOff>495300</xdr:colOff>
      <xdr:row>12</xdr:row>
      <xdr:rowOff>177800</xdr:rowOff>
    </xdr:from>
    <xdr:to>
      <xdr:col>14</xdr:col>
      <xdr:colOff>323850</xdr:colOff>
      <xdr:row>13</xdr:row>
      <xdr:rowOff>158750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268075" y="3673475"/>
          <a:ext cx="638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女</a:t>
          </a:r>
          <a:endParaRPr lang="ja-JP" altLang="en-US" sz="1100" b="1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0</xdr:colOff>
      <xdr:row>10</xdr:row>
      <xdr:rowOff>76200</xdr:rowOff>
    </xdr:from>
    <xdr:to>
      <xdr:col>7</xdr:col>
      <xdr:colOff>0</xdr:colOff>
      <xdr:row>31</xdr:row>
      <xdr:rowOff>104775</xdr:rowOff>
    </xdr:to>
    <xdr:graphicFrame macro="">
      <xdr:nvGraphicFramePr>
        <xdr:cNvPr id="1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884</v>
          </cell>
          <cell r="D8">
            <v>839</v>
          </cell>
        </row>
        <row r="9">
          <cell r="C9">
            <v>998</v>
          </cell>
          <cell r="D9">
            <v>960</v>
          </cell>
        </row>
        <row r="10">
          <cell r="C10">
            <v>1124</v>
          </cell>
          <cell r="D10">
            <v>1092</v>
          </cell>
        </row>
        <row r="11">
          <cell r="C11">
            <v>1307</v>
          </cell>
          <cell r="D11">
            <v>1279</v>
          </cell>
        </row>
        <row r="12">
          <cell r="C12">
            <v>1261</v>
          </cell>
          <cell r="D12">
            <v>1354</v>
          </cell>
        </row>
        <row r="13">
          <cell r="C13">
            <v>1207</v>
          </cell>
          <cell r="D13">
            <v>1282</v>
          </cell>
        </row>
        <row r="14">
          <cell r="C14">
            <v>1481</v>
          </cell>
          <cell r="D14">
            <v>1331</v>
          </cell>
        </row>
        <row r="15">
          <cell r="C15">
            <v>1589</v>
          </cell>
          <cell r="D15">
            <v>1562</v>
          </cell>
        </row>
        <row r="16">
          <cell r="C16">
            <v>1842</v>
          </cell>
          <cell r="D16">
            <v>1801</v>
          </cell>
        </row>
        <row r="17">
          <cell r="C17">
            <v>1747</v>
          </cell>
          <cell r="D17">
            <v>1725</v>
          </cell>
        </row>
        <row r="18">
          <cell r="C18">
            <v>1757</v>
          </cell>
          <cell r="D18">
            <v>1778</v>
          </cell>
        </row>
        <row r="19">
          <cell r="C19">
            <v>1854</v>
          </cell>
          <cell r="D19">
            <v>1898</v>
          </cell>
        </row>
        <row r="20">
          <cell r="C20">
            <v>2189</v>
          </cell>
          <cell r="D20">
            <v>2195</v>
          </cell>
        </row>
        <row r="21">
          <cell r="C21">
            <v>2245</v>
          </cell>
          <cell r="D21">
            <v>2539</v>
          </cell>
        </row>
        <row r="22">
          <cell r="C22">
            <v>1721</v>
          </cell>
          <cell r="D22">
            <v>1986</v>
          </cell>
        </row>
        <row r="23">
          <cell r="C23">
            <v>1398</v>
          </cell>
          <cell r="D23">
            <v>1932</v>
          </cell>
        </row>
        <row r="24">
          <cell r="C24">
            <v>1103</v>
          </cell>
          <cell r="D24">
            <v>1676</v>
          </cell>
        </row>
        <row r="25">
          <cell r="C25">
            <v>592</v>
          </cell>
          <cell r="D25">
            <v>1103</v>
          </cell>
        </row>
        <row r="26">
          <cell r="C26">
            <v>184</v>
          </cell>
          <cell r="D26">
            <v>515</v>
          </cell>
        </row>
        <row r="27">
          <cell r="C27">
            <v>26</v>
          </cell>
          <cell r="D27">
            <v>130</v>
          </cell>
        </row>
        <row r="28">
          <cell r="C28">
            <v>2</v>
          </cell>
          <cell r="D28">
            <v>19</v>
          </cell>
        </row>
        <row r="37">
          <cell r="B37" t="str">
            <v xml:space="preserve"> 0～ 4</v>
          </cell>
        </row>
        <row r="38">
          <cell r="B38" t="str">
            <v xml:space="preserve"> 5～ 9</v>
          </cell>
        </row>
        <row r="39">
          <cell r="B39" t="str">
            <v>10～14</v>
          </cell>
        </row>
        <row r="40">
          <cell r="B40" t="str">
            <v>15～19</v>
          </cell>
        </row>
        <row r="41">
          <cell r="B41" t="str">
            <v>20～24</v>
          </cell>
        </row>
        <row r="42">
          <cell r="B42" t="str">
            <v>25～29</v>
          </cell>
        </row>
        <row r="43">
          <cell r="B43" t="str">
            <v>30～34</v>
          </cell>
        </row>
        <row r="44">
          <cell r="B44" t="str">
            <v>35～39</v>
          </cell>
        </row>
        <row r="45">
          <cell r="B45" t="str">
            <v>40～44</v>
          </cell>
        </row>
        <row r="46">
          <cell r="B46" t="str">
            <v>45～49</v>
          </cell>
        </row>
        <row r="47">
          <cell r="B47" t="str">
            <v>50～54</v>
          </cell>
        </row>
        <row r="48">
          <cell r="B48" t="str">
            <v>55～59</v>
          </cell>
        </row>
        <row r="49">
          <cell r="B49" t="str">
            <v>60～64</v>
          </cell>
        </row>
        <row r="50">
          <cell r="B50" t="str">
            <v>65～69</v>
          </cell>
        </row>
        <row r="51">
          <cell r="B51" t="str">
            <v>70～74</v>
          </cell>
        </row>
        <row r="52">
          <cell r="B52" t="str">
            <v>75～79</v>
          </cell>
        </row>
        <row r="53">
          <cell r="B53" t="str">
            <v>80～84</v>
          </cell>
        </row>
        <row r="54">
          <cell r="B54" t="str">
            <v>85～89</v>
          </cell>
        </row>
        <row r="55">
          <cell r="B55" t="str">
            <v>90～94</v>
          </cell>
        </row>
        <row r="56">
          <cell r="B56" t="str">
            <v>95～99</v>
          </cell>
        </row>
        <row r="57">
          <cell r="B57" t="str">
            <v>100以上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"/>
    </sheetView>
  </sheetViews>
  <sheetFormatPr defaultColWidth="10.625" defaultRowHeight="26.25" customHeight="1"/>
  <cols>
    <col min="1" max="1" width="15.625" style="3" customWidth="1"/>
    <col min="2" max="7" width="11.75" style="3" customWidth="1"/>
    <col min="8" max="8" width="1.5" style="3" customWidth="1"/>
    <col min="9" max="9" width="11.25" style="3" customWidth="1"/>
    <col min="10" max="16" width="10.625" style="3" customWidth="1"/>
    <col min="17" max="17" width="7.5" style="3" hidden="1" customWidth="1"/>
    <col min="18" max="18" width="10.625" style="3" customWidth="1"/>
    <col min="19" max="21" width="10.625" style="4" customWidth="1"/>
    <col min="22" max="16384" width="10.625" style="3"/>
  </cols>
  <sheetData>
    <row r="1" spans="1:25" ht="29.25" customHeight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  <c r="L1" s="2"/>
      <c r="M1" s="2"/>
      <c r="N1" s="2"/>
      <c r="O1" s="2"/>
      <c r="P1" s="2"/>
    </row>
    <row r="2" spans="1:25" ht="26.25" customHeight="1">
      <c r="A2" s="5" t="s">
        <v>2</v>
      </c>
      <c r="B2" s="5"/>
      <c r="C2" s="5"/>
      <c r="D2" s="5"/>
      <c r="E2" s="5"/>
      <c r="F2" s="5"/>
      <c r="G2" s="5"/>
      <c r="H2" s="5" t="s">
        <v>3</v>
      </c>
      <c r="I2" s="5"/>
      <c r="J2" s="5"/>
      <c r="K2" s="5"/>
      <c r="L2" s="5"/>
      <c r="M2" s="5"/>
      <c r="N2" s="5"/>
      <c r="O2" s="5"/>
      <c r="P2" s="5"/>
      <c r="S2" s="6"/>
      <c r="T2" s="6"/>
      <c r="U2" s="6"/>
      <c r="V2" s="6"/>
      <c r="W2" s="6"/>
      <c r="X2" s="6"/>
      <c r="Y2" s="7"/>
    </row>
    <row r="3" spans="1:25" ht="15.75" customHeight="1">
      <c r="A3" s="8" t="s">
        <v>4</v>
      </c>
      <c r="B3" s="8"/>
      <c r="C3" s="9"/>
      <c r="D3" s="8"/>
      <c r="E3" s="8"/>
      <c r="F3" s="8"/>
      <c r="G3" s="8"/>
      <c r="H3" s="8"/>
      <c r="I3" s="8"/>
      <c r="S3" s="6"/>
      <c r="T3" s="10"/>
      <c r="U3" s="6"/>
      <c r="V3" s="6"/>
      <c r="W3" s="6"/>
      <c r="X3" s="6"/>
      <c r="Y3" s="7"/>
    </row>
    <row r="4" spans="1:25" ht="18" thickBot="1">
      <c r="A4" s="8"/>
      <c r="B4" s="8"/>
      <c r="C4" s="11"/>
      <c r="D4" s="8"/>
      <c r="E4" s="8"/>
      <c r="F4" s="8"/>
      <c r="G4" s="12" t="s">
        <v>5</v>
      </c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10"/>
      <c r="U4" s="6"/>
      <c r="V4" s="6"/>
      <c r="W4" s="6"/>
      <c r="X4" s="6"/>
      <c r="Y4" s="7"/>
    </row>
    <row r="5" spans="1:25" ht="17.25">
      <c r="A5" s="13" t="s">
        <v>6</v>
      </c>
      <c r="B5" s="14" t="s">
        <v>7</v>
      </c>
      <c r="C5" s="15"/>
      <c r="D5" s="16"/>
      <c r="E5" s="14" t="s">
        <v>8</v>
      </c>
      <c r="F5" s="15"/>
      <c r="G5" s="15"/>
      <c r="H5" s="8"/>
      <c r="I5" s="17"/>
      <c r="J5" s="17"/>
      <c r="K5" s="8"/>
      <c r="L5" s="8"/>
      <c r="M5" s="8"/>
      <c r="N5" s="8"/>
      <c r="O5" s="8"/>
      <c r="P5" s="8"/>
      <c r="Q5" s="8"/>
      <c r="S5" s="6"/>
      <c r="T5" s="18"/>
      <c r="U5" s="6"/>
      <c r="V5" s="6"/>
      <c r="W5" s="6"/>
      <c r="X5" s="6"/>
      <c r="Y5" s="7"/>
    </row>
    <row r="6" spans="1:25" ht="20.25" customHeight="1">
      <c r="A6" s="19"/>
      <c r="B6" s="20" t="s">
        <v>9</v>
      </c>
      <c r="C6" s="21" t="s">
        <v>10</v>
      </c>
      <c r="D6" s="21" t="s">
        <v>11</v>
      </c>
      <c r="E6" s="20" t="s">
        <v>9</v>
      </c>
      <c r="F6" s="21" t="s">
        <v>10</v>
      </c>
      <c r="G6" s="22" t="s">
        <v>12</v>
      </c>
      <c r="H6" s="23"/>
      <c r="I6" s="17"/>
      <c r="J6" s="17"/>
      <c r="S6" s="6"/>
      <c r="T6" s="10"/>
      <c r="U6" s="6"/>
      <c r="V6" s="6"/>
      <c r="W6" s="6"/>
      <c r="X6" s="6"/>
      <c r="Y6" s="7"/>
    </row>
    <row r="7" spans="1:25" ht="24.75" customHeight="1">
      <c r="A7" s="24" t="s">
        <v>13</v>
      </c>
      <c r="B7" s="25">
        <f>SUM(B8:B28)</f>
        <v>55507</v>
      </c>
      <c r="C7" s="26">
        <f>SUM(C8:C28)</f>
        <v>26511</v>
      </c>
      <c r="D7" s="26">
        <f>SUM(D8:D28)</f>
        <v>28996</v>
      </c>
      <c r="E7" s="27">
        <f>(SUM(B8:B28)/B7)*100</f>
        <v>100</v>
      </c>
      <c r="F7" s="27">
        <f>SUM(F8:F28)</f>
        <v>47.761543589096881</v>
      </c>
      <c r="G7" s="27">
        <f>SUM(G8:G28)</f>
        <v>52.238456410903133</v>
      </c>
      <c r="H7" s="28"/>
      <c r="I7" s="17"/>
      <c r="J7" s="17"/>
      <c r="S7" s="6"/>
      <c r="T7" s="10"/>
      <c r="U7" s="6"/>
      <c r="V7" s="6"/>
      <c r="W7" s="6"/>
      <c r="X7" s="6"/>
      <c r="Y7" s="7"/>
    </row>
    <row r="8" spans="1:25" ht="24.75" customHeight="1">
      <c r="A8" s="29" t="s">
        <v>14</v>
      </c>
      <c r="B8" s="30">
        <f>C8+D8</f>
        <v>1723</v>
      </c>
      <c r="C8" s="31">
        <v>884</v>
      </c>
      <c r="D8" s="31">
        <v>839</v>
      </c>
      <c r="E8" s="32">
        <f>(B8/$B$7)*100</f>
        <v>3.104112994757418</v>
      </c>
      <c r="F8" s="32">
        <f>(C8/$B$7)*100</f>
        <v>1.5925919253427494</v>
      </c>
      <c r="G8" s="32">
        <f>(D8/$B$7)*100</f>
        <v>1.5115210694146686</v>
      </c>
      <c r="H8" s="28"/>
      <c r="I8" s="28"/>
      <c r="S8" s="6"/>
      <c r="T8" s="10"/>
      <c r="U8" s="6"/>
      <c r="V8" s="6"/>
      <c r="W8" s="6"/>
      <c r="X8" s="6"/>
      <c r="Y8" s="7"/>
    </row>
    <row r="9" spans="1:25" ht="24.75" customHeight="1">
      <c r="A9" s="29" t="s">
        <v>15</v>
      </c>
      <c r="B9" s="30">
        <f t="shared" ref="B9:B33" si="0">C9+D9</f>
        <v>1958</v>
      </c>
      <c r="C9" s="31">
        <v>998</v>
      </c>
      <c r="D9" s="31">
        <v>960</v>
      </c>
      <c r="E9" s="32">
        <f t="shared" ref="E9:G28" si="1">(B9/$B$7)*100</f>
        <v>3.5274830201596199</v>
      </c>
      <c r="F9" s="32">
        <f t="shared" si="1"/>
        <v>1.7979714270272218</v>
      </c>
      <c r="G9" s="32">
        <f t="shared" si="1"/>
        <v>1.7295115931323977</v>
      </c>
      <c r="H9" s="28"/>
      <c r="I9" s="28"/>
      <c r="K9" s="3" t="s">
        <v>16</v>
      </c>
      <c r="S9" s="6"/>
      <c r="T9" s="18"/>
      <c r="U9" s="6"/>
      <c r="V9" s="6"/>
      <c r="W9" s="6"/>
      <c r="X9" s="6"/>
      <c r="Y9" s="7"/>
    </row>
    <row r="10" spans="1:25" ht="24.75" customHeight="1">
      <c r="A10" s="29" t="s">
        <v>17</v>
      </c>
      <c r="B10" s="30">
        <f t="shared" si="0"/>
        <v>2216</v>
      </c>
      <c r="C10" s="31">
        <v>1124</v>
      </c>
      <c r="D10" s="31">
        <v>1092</v>
      </c>
      <c r="E10" s="32">
        <f t="shared" si="1"/>
        <v>3.9922892608139513</v>
      </c>
      <c r="F10" s="32">
        <f t="shared" si="1"/>
        <v>2.0249698236258489</v>
      </c>
      <c r="G10" s="32">
        <f t="shared" si="1"/>
        <v>1.9673194371881024</v>
      </c>
      <c r="H10" s="28"/>
      <c r="I10" s="28"/>
      <c r="K10" s="3" t="s">
        <v>18</v>
      </c>
      <c r="S10" s="6"/>
      <c r="T10" s="10"/>
      <c r="U10" s="6"/>
      <c r="V10" s="6"/>
      <c r="W10" s="6"/>
      <c r="X10" s="6"/>
      <c r="Y10" s="7"/>
    </row>
    <row r="11" spans="1:25" ht="24.75" customHeight="1">
      <c r="A11" s="29" t="s">
        <v>19</v>
      </c>
      <c r="B11" s="30">
        <f t="shared" si="0"/>
        <v>2586</v>
      </c>
      <c r="C11" s="31">
        <v>1307</v>
      </c>
      <c r="D11" s="31">
        <v>1279</v>
      </c>
      <c r="E11" s="32">
        <f t="shared" si="1"/>
        <v>4.6588718540003971</v>
      </c>
      <c r="F11" s="32">
        <f t="shared" si="1"/>
        <v>2.3546579710667124</v>
      </c>
      <c r="G11" s="32">
        <f t="shared" si="1"/>
        <v>2.3042138829336838</v>
      </c>
      <c r="H11" s="28"/>
      <c r="I11" s="28"/>
      <c r="J11" s="33"/>
      <c r="K11" s="3" t="s">
        <v>20</v>
      </c>
      <c r="S11" s="6"/>
      <c r="T11" s="18"/>
      <c r="U11" s="6"/>
      <c r="V11" s="6"/>
      <c r="W11" s="6"/>
      <c r="X11" s="6"/>
      <c r="Y11" s="7"/>
    </row>
    <row r="12" spans="1:25" ht="24.75" customHeight="1">
      <c r="A12" s="29" t="s">
        <v>21</v>
      </c>
      <c r="B12" s="30">
        <f t="shared" si="0"/>
        <v>2615</v>
      </c>
      <c r="C12" s="31">
        <v>1261</v>
      </c>
      <c r="D12" s="31">
        <v>1354</v>
      </c>
      <c r="E12" s="32">
        <f t="shared" si="1"/>
        <v>4.7111175167096047</v>
      </c>
      <c r="F12" s="32">
        <f t="shared" si="1"/>
        <v>2.2717855405624516</v>
      </c>
      <c r="G12" s="32">
        <f t="shared" si="1"/>
        <v>2.4393319761471526</v>
      </c>
      <c r="H12" s="28"/>
      <c r="I12" s="28"/>
      <c r="S12" s="6"/>
      <c r="T12" s="10"/>
      <c r="U12" s="6"/>
      <c r="V12" s="6"/>
      <c r="W12" s="6"/>
      <c r="X12" s="6"/>
      <c r="Y12" s="7"/>
    </row>
    <row r="13" spans="1:25" ht="24.75" customHeight="1">
      <c r="A13" s="29" t="s">
        <v>22</v>
      </c>
      <c r="B13" s="30">
        <f t="shared" si="0"/>
        <v>2489</v>
      </c>
      <c r="C13" s="31">
        <v>1207</v>
      </c>
      <c r="D13" s="31">
        <v>1282</v>
      </c>
      <c r="E13" s="32">
        <f t="shared" si="1"/>
        <v>4.4841191201109769</v>
      </c>
      <c r="F13" s="32">
        <f t="shared" si="1"/>
        <v>2.1745005134487538</v>
      </c>
      <c r="G13" s="32">
        <f t="shared" si="1"/>
        <v>2.3096186066622226</v>
      </c>
      <c r="H13" s="28"/>
      <c r="I13" s="28"/>
      <c r="S13" s="6"/>
      <c r="T13" s="10"/>
      <c r="U13" s="6"/>
      <c r="V13" s="6"/>
      <c r="W13" s="6"/>
      <c r="X13" s="6"/>
      <c r="Y13" s="7"/>
    </row>
    <row r="14" spans="1:25" ht="24.75" customHeight="1">
      <c r="A14" s="29" t="s">
        <v>23</v>
      </c>
      <c r="B14" s="30">
        <f t="shared" si="0"/>
        <v>2812</v>
      </c>
      <c r="C14" s="31">
        <v>1481</v>
      </c>
      <c r="D14" s="31">
        <v>1331</v>
      </c>
      <c r="E14" s="32">
        <f t="shared" si="1"/>
        <v>5.066027708216982</v>
      </c>
      <c r="F14" s="32">
        <f t="shared" si="1"/>
        <v>2.6681319473219594</v>
      </c>
      <c r="G14" s="32">
        <f t="shared" si="1"/>
        <v>2.3978957608950222</v>
      </c>
      <c r="H14" s="28"/>
      <c r="I14" s="28"/>
      <c r="K14" s="34"/>
      <c r="L14" s="33"/>
      <c r="M14" s="33"/>
      <c r="N14" s="33"/>
      <c r="O14" s="33"/>
      <c r="P14" s="35"/>
      <c r="S14" s="6"/>
      <c r="T14" s="18"/>
      <c r="U14" s="6"/>
      <c r="V14" s="6"/>
      <c r="W14" s="36"/>
      <c r="X14" s="6"/>
      <c r="Y14" s="7"/>
    </row>
    <row r="15" spans="1:25" ht="24.75" customHeight="1">
      <c r="A15" s="29" t="s">
        <v>24</v>
      </c>
      <c r="B15" s="30">
        <f t="shared" si="0"/>
        <v>3151</v>
      </c>
      <c r="C15" s="31">
        <v>1589</v>
      </c>
      <c r="D15" s="31">
        <v>1562</v>
      </c>
      <c r="E15" s="32">
        <f t="shared" si="1"/>
        <v>5.6767614895418594</v>
      </c>
      <c r="F15" s="32">
        <f t="shared" si="1"/>
        <v>2.8627020015493541</v>
      </c>
      <c r="G15" s="32">
        <f t="shared" si="1"/>
        <v>2.8140594879925054</v>
      </c>
      <c r="H15" s="28"/>
      <c r="I15" s="28"/>
      <c r="S15" s="6"/>
      <c r="T15" s="18"/>
      <c r="U15" s="6"/>
      <c r="V15" s="6"/>
      <c r="W15" s="6"/>
      <c r="X15" s="6"/>
      <c r="Y15" s="7"/>
    </row>
    <row r="16" spans="1:25" ht="24.75" customHeight="1">
      <c r="A16" s="29" t="s">
        <v>25</v>
      </c>
      <c r="B16" s="30">
        <f t="shared" si="0"/>
        <v>3643</v>
      </c>
      <c r="C16" s="31">
        <v>1842</v>
      </c>
      <c r="D16" s="31">
        <v>1801</v>
      </c>
      <c r="E16" s="32">
        <f t="shared" si="1"/>
        <v>6.5631361810222142</v>
      </c>
      <c r="F16" s="32">
        <f t="shared" si="1"/>
        <v>3.3185003693227881</v>
      </c>
      <c r="G16" s="32">
        <f t="shared" si="1"/>
        <v>3.2446358116994256</v>
      </c>
      <c r="H16" s="28"/>
      <c r="I16" s="28"/>
      <c r="S16" s="6"/>
      <c r="T16" s="10"/>
      <c r="U16" s="6"/>
      <c r="V16" s="6"/>
      <c r="W16" s="6"/>
      <c r="X16" s="6"/>
      <c r="Y16" s="7"/>
    </row>
    <row r="17" spans="1:25" ht="24.75" customHeight="1">
      <c r="A17" s="29" t="s">
        <v>26</v>
      </c>
      <c r="B17" s="30">
        <f t="shared" si="0"/>
        <v>3472</v>
      </c>
      <c r="C17" s="31">
        <v>1747</v>
      </c>
      <c r="D17" s="31">
        <v>1725</v>
      </c>
      <c r="E17" s="32">
        <f t="shared" si="1"/>
        <v>6.2550669284955047</v>
      </c>
      <c r="F17" s="32">
        <f t="shared" si="1"/>
        <v>3.1473507845857278</v>
      </c>
      <c r="G17" s="32">
        <f t="shared" si="1"/>
        <v>3.1077161439097769</v>
      </c>
      <c r="H17" s="28"/>
      <c r="I17" s="28"/>
      <c r="S17" s="6"/>
      <c r="T17" s="18"/>
      <c r="U17" s="6"/>
      <c r="V17" s="6"/>
      <c r="W17" s="6"/>
      <c r="X17" s="6"/>
      <c r="Y17" s="7"/>
    </row>
    <row r="18" spans="1:25" ht="24.75" customHeight="1">
      <c r="A18" s="29" t="s">
        <v>27</v>
      </c>
      <c r="B18" s="30">
        <f t="shared" si="0"/>
        <v>3535</v>
      </c>
      <c r="C18" s="31">
        <v>1757</v>
      </c>
      <c r="D18" s="31">
        <v>1778</v>
      </c>
      <c r="E18" s="32">
        <f t="shared" si="1"/>
        <v>6.3685661267948186</v>
      </c>
      <c r="F18" s="32">
        <f t="shared" si="1"/>
        <v>3.1653665303475234</v>
      </c>
      <c r="G18" s="32">
        <f t="shared" si="1"/>
        <v>3.2031995964472948</v>
      </c>
      <c r="H18" s="28"/>
      <c r="I18" s="28"/>
      <c r="S18" s="6"/>
      <c r="T18" s="18"/>
      <c r="U18" s="6"/>
      <c r="V18" s="6"/>
      <c r="W18" s="6"/>
      <c r="X18" s="6"/>
      <c r="Y18" s="7"/>
    </row>
    <row r="19" spans="1:25" ht="24.75" customHeight="1">
      <c r="A19" s="29" t="s">
        <v>28</v>
      </c>
      <c r="B19" s="30">
        <f t="shared" si="0"/>
        <v>3752</v>
      </c>
      <c r="C19" s="31">
        <v>1854</v>
      </c>
      <c r="D19" s="31">
        <v>1898</v>
      </c>
      <c r="E19" s="32">
        <f t="shared" si="1"/>
        <v>6.7595078098257879</v>
      </c>
      <c r="F19" s="32">
        <f t="shared" si="1"/>
        <v>3.3401192642369431</v>
      </c>
      <c r="G19" s="32">
        <f t="shared" si="1"/>
        <v>3.4193885455888444</v>
      </c>
      <c r="H19" s="28"/>
      <c r="I19" s="28"/>
      <c r="S19" s="6"/>
      <c r="T19" s="18"/>
      <c r="U19" s="6"/>
      <c r="V19" s="6"/>
      <c r="W19" s="6"/>
      <c r="X19" s="6"/>
      <c r="Y19" s="7"/>
    </row>
    <row r="20" spans="1:25" ht="24.75" customHeight="1">
      <c r="A20" s="29" t="s">
        <v>29</v>
      </c>
      <c r="B20" s="30">
        <f t="shared" si="0"/>
        <v>4384</v>
      </c>
      <c r="C20" s="31">
        <v>2189</v>
      </c>
      <c r="D20" s="31">
        <v>2195</v>
      </c>
      <c r="E20" s="32">
        <f t="shared" si="1"/>
        <v>7.8981029419712829</v>
      </c>
      <c r="F20" s="32">
        <f t="shared" si="1"/>
        <v>3.9436467472571026</v>
      </c>
      <c r="G20" s="32">
        <f t="shared" si="1"/>
        <v>3.9544561947141803</v>
      </c>
      <c r="H20" s="28"/>
      <c r="I20" s="28"/>
      <c r="S20" s="6"/>
      <c r="T20" s="10"/>
      <c r="U20" s="6"/>
      <c r="V20" s="6"/>
      <c r="W20" s="6"/>
      <c r="X20" s="6"/>
      <c r="Y20" s="7"/>
    </row>
    <row r="21" spans="1:25" ht="24.75" customHeight="1">
      <c r="A21" s="29" t="s">
        <v>30</v>
      </c>
      <c r="B21" s="30">
        <f t="shared" si="0"/>
        <v>4784</v>
      </c>
      <c r="C21" s="31">
        <v>2245</v>
      </c>
      <c r="D21" s="31">
        <v>2539</v>
      </c>
      <c r="E21" s="32">
        <f t="shared" si="1"/>
        <v>8.6187327724431153</v>
      </c>
      <c r="F21" s="32">
        <f t="shared" si="1"/>
        <v>4.0445349235231589</v>
      </c>
      <c r="G21" s="32">
        <f t="shared" si="1"/>
        <v>4.5741978489199555</v>
      </c>
      <c r="H21" s="28"/>
      <c r="I21" s="28"/>
      <c r="S21" s="6"/>
      <c r="T21" s="18"/>
      <c r="U21" s="6"/>
      <c r="V21" s="6"/>
      <c r="W21" s="6"/>
      <c r="X21" s="6"/>
      <c r="Y21" s="7"/>
    </row>
    <row r="22" spans="1:25" ht="24.75" customHeight="1">
      <c r="A22" s="29" t="s">
        <v>31</v>
      </c>
      <c r="B22" s="30">
        <f t="shared" si="0"/>
        <v>3707</v>
      </c>
      <c r="C22" s="31">
        <v>1721</v>
      </c>
      <c r="D22" s="31">
        <v>1986</v>
      </c>
      <c r="E22" s="32">
        <f t="shared" si="1"/>
        <v>6.6784369538977071</v>
      </c>
      <c r="F22" s="32">
        <f t="shared" si="1"/>
        <v>3.1005098456050586</v>
      </c>
      <c r="G22" s="32">
        <f t="shared" si="1"/>
        <v>3.577927108292648</v>
      </c>
      <c r="H22" s="28"/>
      <c r="I22" s="28"/>
      <c r="S22" s="6"/>
      <c r="T22" s="10"/>
      <c r="U22" s="6"/>
      <c r="V22" s="6"/>
      <c r="W22" s="6"/>
      <c r="X22" s="6"/>
      <c r="Y22" s="7"/>
    </row>
    <row r="23" spans="1:25" ht="24.75" customHeight="1">
      <c r="A23" s="29" t="s">
        <v>32</v>
      </c>
      <c r="B23" s="30">
        <f t="shared" si="0"/>
        <v>3330</v>
      </c>
      <c r="C23" s="37">
        <v>1398</v>
      </c>
      <c r="D23" s="31">
        <v>1932</v>
      </c>
      <c r="E23" s="32">
        <f t="shared" si="1"/>
        <v>5.9992433386780046</v>
      </c>
      <c r="F23" s="32">
        <f t="shared" si="1"/>
        <v>2.5186012574990544</v>
      </c>
      <c r="G23" s="32">
        <f t="shared" si="1"/>
        <v>3.4806420811789502</v>
      </c>
      <c r="H23" s="28"/>
      <c r="I23" s="28"/>
      <c r="S23" s="6"/>
      <c r="T23" s="10"/>
      <c r="U23" s="6"/>
      <c r="V23" s="6"/>
      <c r="W23" s="6"/>
      <c r="X23" s="6"/>
      <c r="Y23" s="7"/>
    </row>
    <row r="24" spans="1:25" ht="24.75" customHeight="1">
      <c r="A24" s="29" t="s">
        <v>33</v>
      </c>
      <c r="B24" s="30">
        <f t="shared" si="0"/>
        <v>2779</v>
      </c>
      <c r="C24" s="38">
        <v>1103</v>
      </c>
      <c r="D24" s="31">
        <v>1676</v>
      </c>
      <c r="E24" s="32">
        <f t="shared" si="1"/>
        <v>5.0065757472030556</v>
      </c>
      <c r="F24" s="32">
        <f t="shared" si="1"/>
        <v>1.9871367575260777</v>
      </c>
      <c r="G24" s="32">
        <f t="shared" si="1"/>
        <v>3.0194389896769773</v>
      </c>
      <c r="H24" s="28"/>
      <c r="I24" s="28"/>
      <c r="S24" s="6"/>
      <c r="T24" s="6"/>
      <c r="U24" s="6"/>
      <c r="V24" s="6"/>
      <c r="W24" s="7"/>
      <c r="X24" s="7"/>
      <c r="Y24" s="7"/>
    </row>
    <row r="25" spans="1:25" ht="24.75" customHeight="1">
      <c r="A25" s="29" t="s">
        <v>34</v>
      </c>
      <c r="B25" s="30">
        <f t="shared" si="0"/>
        <v>1695</v>
      </c>
      <c r="C25" s="38">
        <v>592</v>
      </c>
      <c r="D25" s="38">
        <v>1103</v>
      </c>
      <c r="E25" s="32">
        <f t="shared" si="1"/>
        <v>3.0536689066243898</v>
      </c>
      <c r="F25" s="32">
        <f t="shared" si="1"/>
        <v>1.066532149098312</v>
      </c>
      <c r="G25" s="32">
        <f t="shared" si="1"/>
        <v>1.9871367575260777</v>
      </c>
      <c r="H25" s="28"/>
      <c r="I25" s="28"/>
      <c r="S25" s="6"/>
      <c r="T25" s="6"/>
      <c r="U25" s="6"/>
      <c r="V25" s="6"/>
      <c r="W25" s="7"/>
      <c r="X25" s="7"/>
      <c r="Y25" s="7"/>
    </row>
    <row r="26" spans="1:25" ht="24.75" customHeight="1">
      <c r="A26" s="29" t="s">
        <v>35</v>
      </c>
      <c r="B26" s="30">
        <f t="shared" si="0"/>
        <v>699</v>
      </c>
      <c r="C26" s="38">
        <v>184</v>
      </c>
      <c r="D26" s="38">
        <v>515</v>
      </c>
      <c r="E26" s="32">
        <f t="shared" si="1"/>
        <v>1.2593006287495272</v>
      </c>
      <c r="F26" s="32">
        <f t="shared" si="1"/>
        <v>0.33148972201704291</v>
      </c>
      <c r="G26" s="32">
        <f t="shared" si="1"/>
        <v>0.92781090673248412</v>
      </c>
      <c r="H26" s="28"/>
      <c r="I26" s="28"/>
      <c r="S26" s="6"/>
      <c r="T26" s="39"/>
      <c r="U26" s="6"/>
      <c r="V26" s="6"/>
      <c r="W26" s="6"/>
      <c r="X26" s="6"/>
      <c r="Y26" s="7"/>
    </row>
    <row r="27" spans="1:25" ht="24.75" customHeight="1">
      <c r="A27" s="29" t="s">
        <v>36</v>
      </c>
      <c r="B27" s="30">
        <f t="shared" si="0"/>
        <v>156</v>
      </c>
      <c r="C27" s="38">
        <v>26</v>
      </c>
      <c r="D27" s="38">
        <v>130</v>
      </c>
      <c r="E27" s="32">
        <f t="shared" si="1"/>
        <v>0.2810456338840146</v>
      </c>
      <c r="F27" s="32">
        <f t="shared" si="1"/>
        <v>4.68409389806691E-2</v>
      </c>
      <c r="G27" s="32">
        <f t="shared" si="1"/>
        <v>0.2342046949033455</v>
      </c>
      <c r="H27" s="28"/>
      <c r="I27" s="28"/>
      <c r="S27" s="6"/>
      <c r="T27" s="39"/>
      <c r="U27" s="6"/>
      <c r="V27" s="6"/>
      <c r="W27" s="36"/>
      <c r="X27" s="6"/>
      <c r="Y27" s="7"/>
    </row>
    <row r="28" spans="1:25" ht="24.75" customHeight="1">
      <c r="A28" s="29" t="s">
        <v>37</v>
      </c>
      <c r="B28" s="30">
        <f t="shared" si="0"/>
        <v>21</v>
      </c>
      <c r="C28" s="38">
        <v>2</v>
      </c>
      <c r="D28" s="38">
        <v>19</v>
      </c>
      <c r="E28" s="32">
        <f t="shared" si="1"/>
        <v>3.7833066099771197E-2</v>
      </c>
      <c r="F28" s="32">
        <f t="shared" si="1"/>
        <v>3.6031491523591617E-3</v>
      </c>
      <c r="G28" s="32">
        <f t="shared" si="1"/>
        <v>3.4229916947412037E-2</v>
      </c>
      <c r="H28" s="28"/>
      <c r="I28" s="28"/>
      <c r="S28" s="6"/>
      <c r="T28" s="39"/>
      <c r="U28" s="6"/>
      <c r="V28" s="6"/>
      <c r="W28" s="6"/>
      <c r="X28" s="6"/>
      <c r="Y28" s="7"/>
    </row>
    <row r="29" spans="1:25" ht="5.25" customHeight="1">
      <c r="A29" s="40"/>
      <c r="B29" s="30"/>
      <c r="C29" s="38"/>
      <c r="D29" s="38"/>
      <c r="E29" s="32"/>
      <c r="F29" s="28"/>
      <c r="G29" s="28"/>
      <c r="H29" s="28"/>
      <c r="I29" s="28"/>
      <c r="S29" s="6"/>
      <c r="T29" s="6"/>
      <c r="U29" s="6"/>
      <c r="V29" s="6"/>
      <c r="W29" s="7"/>
      <c r="X29" s="7"/>
      <c r="Y29" s="7"/>
    </row>
    <row r="30" spans="1:25" ht="24.75" customHeight="1">
      <c r="A30" s="41" t="s">
        <v>38</v>
      </c>
      <c r="B30" s="30"/>
      <c r="C30" s="38"/>
      <c r="D30" s="38"/>
      <c r="E30" s="32"/>
      <c r="F30" s="28"/>
      <c r="G30" s="28"/>
      <c r="H30" s="28"/>
      <c r="I30" s="28"/>
      <c r="S30" s="6"/>
      <c r="T30" s="6"/>
      <c r="U30" s="6"/>
      <c r="V30" s="7"/>
      <c r="W30" s="7"/>
      <c r="X30" s="7"/>
      <c r="Y30" s="7"/>
    </row>
    <row r="31" spans="1:25" ht="24.75" customHeight="1">
      <c r="A31" s="29" t="s">
        <v>39</v>
      </c>
      <c r="B31" s="30">
        <f>C31+D31</f>
        <v>5897</v>
      </c>
      <c r="C31" s="31">
        <f>SUM(C8:C10)</f>
        <v>3006</v>
      </c>
      <c r="D31" s="31">
        <f>SUM(D8:D10)</f>
        <v>2891</v>
      </c>
      <c r="E31" s="32">
        <f>F31+G31</f>
        <v>10.62388527573099</v>
      </c>
      <c r="F31" s="42">
        <f>SUM(F8:F10)</f>
        <v>5.4155331759958205</v>
      </c>
      <c r="G31" s="42">
        <f>SUM(G8:G10)</f>
        <v>5.2083520997351691</v>
      </c>
      <c r="H31" s="28"/>
      <c r="I31" s="28"/>
      <c r="S31" s="6"/>
      <c r="T31" s="6"/>
      <c r="U31" s="6"/>
      <c r="V31" s="7"/>
      <c r="W31" s="7"/>
      <c r="X31" s="7"/>
      <c r="Y31" s="7"/>
    </row>
    <row r="32" spans="1:25" ht="24.75" customHeight="1">
      <c r="A32" s="29" t="s">
        <v>40</v>
      </c>
      <c r="B32" s="30">
        <f t="shared" si="0"/>
        <v>32439</v>
      </c>
      <c r="C32" s="31">
        <f>SUM(C11:C20)</f>
        <v>16234</v>
      </c>
      <c r="D32" s="31">
        <f>SUM(D11:D20)</f>
        <v>16205</v>
      </c>
      <c r="E32" s="32">
        <f>F32+G32</f>
        <v>58.441277676689424</v>
      </c>
      <c r="F32" s="42">
        <f>SUM(F11:F20)</f>
        <v>29.246761669699318</v>
      </c>
      <c r="G32" s="42">
        <f>SUM(G11:G20)</f>
        <v>29.194516006990106</v>
      </c>
      <c r="H32" s="28"/>
      <c r="I32" s="28"/>
    </row>
    <row r="33" spans="1:17" ht="24.75" customHeight="1">
      <c r="A33" s="43" t="s">
        <v>41</v>
      </c>
      <c r="B33" s="44">
        <f t="shared" si="0"/>
        <v>17171</v>
      </c>
      <c r="C33" s="45">
        <f>SUM(C21:C28)</f>
        <v>7271</v>
      </c>
      <c r="D33" s="45">
        <f>SUM(D21:D28)</f>
        <v>9900</v>
      </c>
      <c r="E33" s="46">
        <f>F33+G33</f>
        <v>30.934837047579578</v>
      </c>
      <c r="F33" s="47">
        <f>SUM(F21:F28)</f>
        <v>13.099248743401732</v>
      </c>
      <c r="G33" s="47">
        <f>SUM(G21:G28)</f>
        <v>17.835588304177847</v>
      </c>
      <c r="H33" s="28"/>
      <c r="I33" s="28"/>
    </row>
    <row r="34" spans="1:17" ht="21" customHeight="1">
      <c r="A34" s="48" t="s">
        <v>42</v>
      </c>
      <c r="E34" s="7"/>
      <c r="G34" s="49" t="s">
        <v>43</v>
      </c>
      <c r="H34" s="49"/>
      <c r="I34" s="49"/>
    </row>
    <row r="35" spans="1:17" ht="26.25" customHeight="1">
      <c r="G35" s="3" t="s">
        <v>44</v>
      </c>
    </row>
    <row r="36" spans="1:17" ht="26.25" customHeight="1">
      <c r="B36" s="50" t="s">
        <v>45</v>
      </c>
      <c r="C36" s="51"/>
      <c r="D36" s="51"/>
      <c r="G36" s="52"/>
    </row>
    <row r="37" spans="1:17" ht="26.25" customHeight="1">
      <c r="B37" s="23" t="s">
        <v>46</v>
      </c>
      <c r="C37" s="53"/>
      <c r="D37" s="54"/>
      <c r="Q37" s="3" t="s">
        <v>44</v>
      </c>
    </row>
    <row r="38" spans="1:17" ht="26.25" customHeight="1">
      <c r="B38" s="23" t="s">
        <v>47</v>
      </c>
      <c r="C38" s="53"/>
      <c r="D38" s="54"/>
    </row>
    <row r="39" spans="1:17" ht="26.25" customHeight="1">
      <c r="B39" s="55" t="s">
        <v>17</v>
      </c>
      <c r="C39" s="54"/>
      <c r="D39" s="54"/>
    </row>
    <row r="40" spans="1:17" ht="26.25" customHeight="1">
      <c r="B40" s="55" t="s">
        <v>19</v>
      </c>
      <c r="C40" s="54"/>
      <c r="D40" s="54"/>
    </row>
    <row r="41" spans="1:17" ht="26.25" customHeight="1">
      <c r="B41" s="55" t="s">
        <v>21</v>
      </c>
      <c r="C41" s="54"/>
      <c r="D41" s="54"/>
    </row>
    <row r="42" spans="1:17" ht="26.25" customHeight="1">
      <c r="B42" s="55" t="s">
        <v>22</v>
      </c>
      <c r="C42" s="54"/>
      <c r="D42" s="54"/>
    </row>
    <row r="43" spans="1:17" ht="26.25" customHeight="1">
      <c r="B43" s="55" t="s">
        <v>23</v>
      </c>
      <c r="C43" s="54"/>
      <c r="D43" s="54"/>
    </row>
    <row r="44" spans="1:17" ht="26.25" customHeight="1">
      <c r="B44" s="55" t="s">
        <v>24</v>
      </c>
      <c r="C44" s="54"/>
      <c r="D44" s="54"/>
    </row>
    <row r="45" spans="1:17" ht="26.25" customHeight="1">
      <c r="B45" s="55" t="s">
        <v>25</v>
      </c>
      <c r="C45" s="54"/>
      <c r="D45" s="54"/>
    </row>
    <row r="46" spans="1:17" ht="26.25" customHeight="1">
      <c r="B46" s="55" t="s">
        <v>26</v>
      </c>
      <c r="C46" s="54"/>
      <c r="D46" s="54"/>
    </row>
    <row r="47" spans="1:17" ht="26.25" customHeight="1">
      <c r="B47" s="55" t="s">
        <v>27</v>
      </c>
      <c r="C47" s="54"/>
      <c r="D47" s="54"/>
    </row>
    <row r="48" spans="1:17" ht="26.25" customHeight="1">
      <c r="B48" s="55" t="s">
        <v>28</v>
      </c>
      <c r="C48" s="54"/>
      <c r="D48" s="54"/>
    </row>
    <row r="49" spans="2:4" ht="26.25" customHeight="1">
      <c r="B49" s="55" t="s">
        <v>29</v>
      </c>
      <c r="C49" s="54"/>
      <c r="D49" s="54"/>
    </row>
    <row r="50" spans="2:4" ht="26.25" customHeight="1">
      <c r="B50" s="55" t="s">
        <v>30</v>
      </c>
      <c r="C50" s="54"/>
      <c r="D50" s="54"/>
    </row>
    <row r="51" spans="2:4" ht="26.25" customHeight="1">
      <c r="B51" s="55" t="s">
        <v>31</v>
      </c>
      <c r="C51" s="54"/>
      <c r="D51" s="54"/>
    </row>
    <row r="52" spans="2:4" ht="26.25" customHeight="1">
      <c r="B52" s="55" t="s">
        <v>32</v>
      </c>
      <c r="C52" s="54"/>
      <c r="D52" s="54"/>
    </row>
    <row r="53" spans="2:4" ht="26.25" customHeight="1">
      <c r="B53" s="55" t="s">
        <v>33</v>
      </c>
      <c r="C53" s="54"/>
      <c r="D53" s="54"/>
    </row>
    <row r="54" spans="2:4" ht="26.25" customHeight="1">
      <c r="B54" s="55" t="s">
        <v>34</v>
      </c>
      <c r="C54" s="54"/>
      <c r="D54" s="54"/>
    </row>
    <row r="55" spans="2:4" ht="26.25" customHeight="1">
      <c r="B55" s="55" t="s">
        <v>35</v>
      </c>
      <c r="C55" s="54"/>
      <c r="D55" s="54"/>
    </row>
    <row r="56" spans="2:4" ht="26.25" customHeight="1">
      <c r="B56" s="55" t="s">
        <v>36</v>
      </c>
      <c r="C56" s="54"/>
      <c r="D56" s="54"/>
    </row>
    <row r="57" spans="2:4" ht="26.25" customHeight="1">
      <c r="B57" s="55" t="s">
        <v>48</v>
      </c>
      <c r="C57" s="54"/>
      <c r="D57" s="54"/>
    </row>
  </sheetData>
  <mergeCells count="8">
    <mergeCell ref="A1:G1"/>
    <mergeCell ref="H1:P1"/>
    <mergeCell ref="A2:G2"/>
    <mergeCell ref="H2:P2"/>
    <mergeCell ref="H4:Q4"/>
    <mergeCell ref="A5:A6"/>
    <mergeCell ref="B5:D5"/>
    <mergeCell ref="E5:G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45.人口</vt:lpstr>
      <vt:lpstr>'45.人口'!Print_Area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2017-03-23T07:14:04Z</cp:lastPrinted>
  <dcterms:created xsi:type="dcterms:W3CDTF">2017-03-23T07:03:50Z</dcterms:created>
  <dcterms:modified xsi:type="dcterms:W3CDTF">2017-03-23T07:16:43Z</dcterms:modified>
</cp:coreProperties>
</file>