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39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'39.人口'!$A$1:$L$40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I34" i="1"/>
  <c r="F34" i="1"/>
  <c r="L33" i="1"/>
  <c r="I33" i="1"/>
  <c r="F33" i="1"/>
  <c r="L32" i="1"/>
  <c r="I32" i="1"/>
  <c r="F32" i="1"/>
  <c r="L30" i="1"/>
  <c r="I30" i="1"/>
  <c r="F30" i="1"/>
  <c r="L29" i="1"/>
  <c r="I29" i="1"/>
  <c r="F29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K9" i="1"/>
  <c r="J9" i="1"/>
  <c r="H9" i="1"/>
  <c r="G9" i="1"/>
  <c r="E9" i="1"/>
  <c r="D9" i="1"/>
  <c r="K8" i="1"/>
  <c r="L8" i="1" s="1"/>
  <c r="J8" i="1"/>
  <c r="H8" i="1"/>
  <c r="G8" i="1"/>
  <c r="E8" i="1"/>
  <c r="D8" i="1"/>
  <c r="K7" i="1"/>
  <c r="K6" i="1" s="1"/>
  <c r="J7" i="1"/>
  <c r="H7" i="1"/>
  <c r="H6" i="1" s="1"/>
  <c r="G7" i="1"/>
  <c r="F7" i="1"/>
  <c r="E7" i="1"/>
  <c r="D7" i="1"/>
  <c r="D6" i="1" s="1"/>
  <c r="E6" i="1"/>
  <c r="L7" i="1" l="1"/>
  <c r="I8" i="1"/>
  <c r="F9" i="1"/>
  <c r="L9" i="1"/>
  <c r="I7" i="1"/>
  <c r="F8" i="1"/>
  <c r="I9" i="1"/>
  <c r="F6" i="1"/>
  <c r="J6" i="1"/>
  <c r="G6" i="1"/>
  <c r="L6" i="1" l="1"/>
  <c r="I6" i="1"/>
</calcChain>
</file>

<file path=xl/sharedStrings.xml><?xml version="1.0" encoding="utf-8"?>
<sst xmlns="http://schemas.openxmlformats.org/spreadsheetml/2006/main" count="49" uniqueCount="43">
  <si>
    <t>人　　口　　55</t>
    <rPh sb="0" eb="1">
      <t>ヒト</t>
    </rPh>
    <rPh sb="3" eb="4">
      <t>クチ</t>
    </rPh>
    <phoneticPr fontId="4"/>
  </si>
  <si>
    <t>３９．人口移動の状況（各年12月末現在）</t>
    <rPh sb="3" eb="5">
      <t>ジンコウ</t>
    </rPh>
    <rPh sb="5" eb="7">
      <t>イドウ</t>
    </rPh>
    <rPh sb="8" eb="10">
      <t>ジョウキョウ</t>
    </rPh>
    <rPh sb="11" eb="13">
      <t>カクネン</t>
    </rPh>
    <rPh sb="15" eb="16">
      <t>ツキ</t>
    </rPh>
    <rPh sb="16" eb="17">
      <t>マツ</t>
    </rPh>
    <rPh sb="17" eb="19">
      <t>ゲンザイ</t>
    </rPh>
    <phoneticPr fontId="4"/>
  </si>
  <si>
    <t>単位：人</t>
    <phoneticPr fontId="4"/>
  </si>
  <si>
    <t>市町村名</t>
    <rPh sb="0" eb="3">
      <t>シチョウソン</t>
    </rPh>
    <rPh sb="3" eb="4">
      <t>メイ</t>
    </rPh>
    <phoneticPr fontId="4"/>
  </si>
  <si>
    <t>平成25年</t>
    <rPh sb="0" eb="1">
      <t>ヒラ</t>
    </rPh>
    <rPh sb="1" eb="2">
      <t>シゲル</t>
    </rPh>
    <rPh sb="4" eb="5">
      <t>ネン</t>
    </rPh>
    <phoneticPr fontId="4"/>
  </si>
  <si>
    <t>平成26年</t>
    <rPh sb="0" eb="1">
      <t>ヒラ</t>
    </rPh>
    <rPh sb="1" eb="2">
      <t>シゲル</t>
    </rPh>
    <rPh sb="4" eb="5">
      <t>ネン</t>
    </rPh>
    <phoneticPr fontId="4"/>
  </si>
  <si>
    <t>平成27年</t>
    <rPh sb="0" eb="1">
      <t>ヒラ</t>
    </rPh>
    <rPh sb="1" eb="2">
      <t>シゲル</t>
    </rPh>
    <rPh sb="4" eb="5">
      <t>ネン</t>
    </rPh>
    <phoneticPr fontId="4"/>
  </si>
  <si>
    <t>塩竈市
へ転入</t>
    <rPh sb="0" eb="3">
      <t>シオガマシ</t>
    </rPh>
    <rPh sb="5" eb="7">
      <t>テンニュウ</t>
    </rPh>
    <phoneticPr fontId="4"/>
  </si>
  <si>
    <t>塩竈市
から転出</t>
    <rPh sb="0" eb="3">
      <t>シオガマシ</t>
    </rPh>
    <rPh sb="6" eb="8">
      <t>テンシュツ</t>
    </rPh>
    <phoneticPr fontId="4"/>
  </si>
  <si>
    <t>増 減</t>
    <rPh sb="0" eb="1">
      <t>ゾウ</t>
    </rPh>
    <rPh sb="2" eb="3">
      <t>ゲン</t>
    </rPh>
    <phoneticPr fontId="4"/>
  </si>
  <si>
    <t>総数</t>
    <rPh sb="0" eb="1">
      <t>フサ</t>
    </rPh>
    <rPh sb="1" eb="2">
      <t>カズ</t>
    </rPh>
    <phoneticPr fontId="4"/>
  </si>
  <si>
    <t>県内</t>
    <rPh sb="0" eb="1">
      <t>ケン</t>
    </rPh>
    <rPh sb="1" eb="2">
      <t>ウチ</t>
    </rPh>
    <phoneticPr fontId="4"/>
  </si>
  <si>
    <t>２市３町　　　</t>
    <rPh sb="1" eb="2">
      <t>シ</t>
    </rPh>
    <rPh sb="3" eb="4">
      <t>チョウ</t>
    </rPh>
    <phoneticPr fontId="4"/>
  </si>
  <si>
    <t>９市町村</t>
    <rPh sb="1" eb="4">
      <t>シチョウソン</t>
    </rPh>
    <phoneticPr fontId="4"/>
  </si>
  <si>
    <t>仙台市</t>
    <rPh sb="0" eb="3">
      <t>センダイシ</t>
    </rPh>
    <phoneticPr fontId="4"/>
  </si>
  <si>
    <t>石巻市</t>
    <rPh sb="0" eb="3">
      <t>イシノマキシ</t>
    </rPh>
    <phoneticPr fontId="4"/>
  </si>
  <si>
    <t>大崎市</t>
    <rPh sb="0" eb="3">
      <t>オオサキシ</t>
    </rPh>
    <phoneticPr fontId="4"/>
  </si>
  <si>
    <t>気仙沼市</t>
    <rPh sb="0" eb="4">
      <t>ケセンヌマシ</t>
    </rPh>
    <phoneticPr fontId="4"/>
  </si>
  <si>
    <t>白石市</t>
    <rPh sb="0" eb="3">
      <t>シロイシシ</t>
    </rPh>
    <phoneticPr fontId="4"/>
  </si>
  <si>
    <t>名取市</t>
    <rPh sb="0" eb="3">
      <t>ナトリシ</t>
    </rPh>
    <phoneticPr fontId="4"/>
  </si>
  <si>
    <t>角田市</t>
    <rPh sb="0" eb="3">
      <t>カクダシ</t>
    </rPh>
    <phoneticPr fontId="4"/>
  </si>
  <si>
    <t>多賀城市</t>
    <rPh sb="0" eb="4">
      <t>タガジョウシ</t>
    </rPh>
    <phoneticPr fontId="4"/>
  </si>
  <si>
    <t>岩沼市</t>
    <rPh sb="0" eb="3">
      <t>イワヌマシ</t>
    </rPh>
    <phoneticPr fontId="4"/>
  </si>
  <si>
    <t>登米市</t>
    <rPh sb="0" eb="3">
      <t>トメシ</t>
    </rPh>
    <phoneticPr fontId="4"/>
  </si>
  <si>
    <t>栗原市</t>
    <rPh sb="0" eb="2">
      <t>クリハラ</t>
    </rPh>
    <rPh sb="2" eb="3">
      <t>シ</t>
    </rPh>
    <phoneticPr fontId="4"/>
  </si>
  <si>
    <t>東松島市</t>
    <rPh sb="0" eb="1">
      <t>ヒガシ</t>
    </rPh>
    <rPh sb="1" eb="3">
      <t>マツシマ</t>
    </rPh>
    <rPh sb="3" eb="4">
      <t>シ</t>
    </rPh>
    <phoneticPr fontId="4"/>
  </si>
  <si>
    <t>松島町</t>
    <rPh sb="0" eb="3">
      <t>マツシマチョウ</t>
    </rPh>
    <phoneticPr fontId="4"/>
  </si>
  <si>
    <t>七ヶ浜町</t>
    <rPh sb="0" eb="3">
      <t>シチガハマ</t>
    </rPh>
    <rPh sb="3" eb="4">
      <t>チョウ</t>
    </rPh>
    <phoneticPr fontId="4"/>
  </si>
  <si>
    <t>利府町</t>
    <rPh sb="0" eb="2">
      <t>リフ</t>
    </rPh>
    <rPh sb="2" eb="3">
      <t>チョウ</t>
    </rPh>
    <phoneticPr fontId="4"/>
  </si>
  <si>
    <t>大和町</t>
    <rPh sb="0" eb="2">
      <t>タイワ</t>
    </rPh>
    <rPh sb="2" eb="3">
      <t>チョウ</t>
    </rPh>
    <phoneticPr fontId="4"/>
  </si>
  <si>
    <t>大郷町</t>
    <rPh sb="0" eb="3">
      <t>オオサトチョウ</t>
    </rPh>
    <phoneticPr fontId="4"/>
  </si>
  <si>
    <t>富谷町</t>
    <rPh sb="0" eb="3">
      <t>トミヤチョウ</t>
    </rPh>
    <phoneticPr fontId="4"/>
  </si>
  <si>
    <t>大衡村</t>
    <rPh sb="0" eb="2">
      <t>オオヒラ</t>
    </rPh>
    <rPh sb="2" eb="3">
      <t>ムラ</t>
    </rPh>
    <phoneticPr fontId="4"/>
  </si>
  <si>
    <t>その他市町村</t>
    <rPh sb="2" eb="3">
      <t>タ</t>
    </rPh>
    <rPh sb="3" eb="6">
      <t>シチョウソン</t>
    </rPh>
    <phoneticPr fontId="4"/>
  </si>
  <si>
    <t>県外</t>
    <rPh sb="0" eb="1">
      <t>ケン</t>
    </rPh>
    <rPh sb="1" eb="2">
      <t>ソト</t>
    </rPh>
    <phoneticPr fontId="4"/>
  </si>
  <si>
    <t>国外</t>
    <rPh sb="0" eb="1">
      <t>クニ</t>
    </rPh>
    <rPh sb="1" eb="2">
      <t>ソト</t>
    </rPh>
    <phoneticPr fontId="4"/>
  </si>
  <si>
    <t>その他</t>
    <rPh sb="2" eb="3">
      <t>タ</t>
    </rPh>
    <phoneticPr fontId="4"/>
  </si>
  <si>
    <t>市民総務部市民安全課</t>
    <rPh sb="0" eb="2">
      <t>シミン</t>
    </rPh>
    <rPh sb="2" eb="4">
      <t>ソウム</t>
    </rPh>
    <rPh sb="4" eb="5">
      <t>ブ</t>
    </rPh>
    <rPh sb="5" eb="7">
      <t>シミン</t>
    </rPh>
    <rPh sb="7" eb="9">
      <t>アンゼン</t>
    </rPh>
    <rPh sb="9" eb="10">
      <t>カ</t>
    </rPh>
    <phoneticPr fontId="4"/>
  </si>
  <si>
    <t xml:space="preserve">※２市３町  　塩竈市・多賀城市・松島町・七ヶ浜町・利府町 </t>
    <rPh sb="2" eb="3">
      <t>シ</t>
    </rPh>
    <rPh sb="4" eb="5">
      <t>チョウ</t>
    </rPh>
    <rPh sb="8" eb="11">
      <t>シオガマシ</t>
    </rPh>
    <rPh sb="12" eb="16">
      <t>タガジョウシ</t>
    </rPh>
    <phoneticPr fontId="4"/>
  </si>
  <si>
    <t>※９市町村　　２市３町及び、大和町・大郷町・富谷町・大衡村</t>
    <rPh sb="2" eb="3">
      <t>シ</t>
    </rPh>
    <rPh sb="3" eb="4">
      <t>チョウ</t>
    </rPh>
    <rPh sb="4" eb="5">
      <t>ムラ</t>
    </rPh>
    <rPh sb="8" eb="9">
      <t>シ</t>
    </rPh>
    <rPh sb="10" eb="11">
      <t>チョウ</t>
    </rPh>
    <rPh sb="11" eb="12">
      <t>オヨ</t>
    </rPh>
    <rPh sb="14" eb="17">
      <t>タイワチョウ</t>
    </rPh>
    <rPh sb="18" eb="21">
      <t>オオサトチョウ</t>
    </rPh>
    <rPh sb="22" eb="25">
      <t>トミヤチョウ</t>
    </rPh>
    <phoneticPr fontId="4"/>
  </si>
  <si>
    <t>※「その他」とは、従前の住所地不定の者（職権記載）、転出先不明の者（職権削除）及び
　国籍の得喪のことです。</t>
    <rPh sb="9" eb="11">
      <t>ジュウゼン</t>
    </rPh>
    <rPh sb="12" eb="14">
      <t>ジュウショ</t>
    </rPh>
    <rPh sb="14" eb="15">
      <t>チ</t>
    </rPh>
    <rPh sb="15" eb="17">
      <t>フテイ</t>
    </rPh>
    <rPh sb="18" eb="19">
      <t>モノ</t>
    </rPh>
    <rPh sb="20" eb="22">
      <t>ショッケン</t>
    </rPh>
    <rPh sb="22" eb="24">
      <t>キサイ</t>
    </rPh>
    <rPh sb="26" eb="28">
      <t>テンシュツ</t>
    </rPh>
    <rPh sb="28" eb="29">
      <t>サキ</t>
    </rPh>
    <rPh sb="29" eb="31">
      <t>フメイ</t>
    </rPh>
    <rPh sb="32" eb="33">
      <t>モノ</t>
    </rPh>
    <phoneticPr fontId="4"/>
  </si>
  <si>
    <t>※市町村名は、平成27年12月末の名称で表示しています。</t>
    <rPh sb="1" eb="4">
      <t>シチョウソン</t>
    </rPh>
    <rPh sb="4" eb="5">
      <t>メイ</t>
    </rPh>
    <rPh sb="7" eb="9">
      <t>ヘイセイ</t>
    </rPh>
    <rPh sb="11" eb="12">
      <t>ネン</t>
    </rPh>
    <rPh sb="14" eb="15">
      <t>ツキ</t>
    </rPh>
    <rPh sb="15" eb="16">
      <t>マツ</t>
    </rPh>
    <rPh sb="17" eb="19">
      <t>メイショウ</t>
    </rPh>
    <rPh sb="20" eb="22">
      <t>ヒョウジ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</si>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</sst>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_);[Red]\(#,##0\)"/>
    <numFmt numFmtId="177" formatCode="#,##0;&quot;△ &quot;#,##0"/>
  </numFmts>
  <fonts count="10">
    <font>
      <sz val="11"/>
      <name val="ＭＳ ＰＲゴシック"/>
      <family val="3"/>
      <charset val="128"/>
    </font>
    <font>
      <sz val="11"/>
      <name val="ＭＳ ＰＲゴシック"/>
      <family val="3"/>
      <charset val="128"/>
    </font>
    <font>
      <sz val="10"/>
      <name val="ＭＳ 明朝"/>
      <family val="1"/>
      <charset val="128"/>
    </font>
    <font>
      <sz val="6"/>
      <name val="ＭＳ ＰＲ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2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6" fontId="5" fillId="0" borderId="1" xfId="1" applyFont="1" applyFill="1" applyBorder="1" applyAlignment="1">
      <alignment vertical="center"/>
    </xf>
    <xf numFmtId="6" fontId="5" fillId="0" borderId="0" xfId="1" applyFont="1" applyFill="1" applyBorder="1" applyAlignment="1">
      <alignment vertical="center"/>
    </xf>
    <xf numFmtId="6" fontId="5" fillId="0" borderId="1" xfId="1" applyFont="1" applyFill="1" applyBorder="1" applyAlignment="1">
      <alignment horizontal="right"/>
    </xf>
    <xf numFmtId="176" fontId="5" fillId="0" borderId="2" xfId="2" applyNumberFormat="1" applyFont="1" applyFill="1" applyBorder="1" applyAlignment="1">
      <alignment horizontal="distributed" vertical="center" justifyLastLine="1"/>
    </xf>
    <xf numFmtId="176" fontId="5" fillId="0" borderId="3" xfId="2" applyNumberFormat="1" applyFont="1" applyFill="1" applyBorder="1" applyAlignment="1">
      <alignment horizontal="distributed" vertical="center" justifyLastLine="1"/>
    </xf>
    <xf numFmtId="176" fontId="5" fillId="0" borderId="4" xfId="2" applyNumberFormat="1" applyFont="1" applyFill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176" fontId="5" fillId="0" borderId="5" xfId="2" applyNumberFormat="1" applyFont="1" applyFill="1" applyBorder="1" applyAlignment="1">
      <alignment horizontal="distributed" vertical="center" justifyLastLine="1"/>
    </xf>
    <xf numFmtId="176" fontId="5" fillId="0" borderId="6" xfId="2" applyNumberFormat="1" applyFont="1" applyFill="1" applyBorder="1" applyAlignment="1">
      <alignment horizontal="distributed" vertical="center" justifyLastLine="1"/>
    </xf>
    <xf numFmtId="176" fontId="5" fillId="0" borderId="0" xfId="2" applyNumberFormat="1" applyFont="1" applyFill="1" applyBorder="1" applyAlignment="1">
      <alignment horizontal="distributed" vertical="center" justifyLastLine="1"/>
    </xf>
    <xf numFmtId="176" fontId="5" fillId="0" borderId="8" xfId="2" applyNumberFormat="1" applyFont="1" applyFill="1" applyBorder="1" applyAlignment="1">
      <alignment horizontal="distributed" vertical="center" justifyLastLine="1"/>
    </xf>
    <xf numFmtId="176" fontId="8" fillId="0" borderId="7" xfId="2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 wrapText="1"/>
    </xf>
    <xf numFmtId="176" fontId="5" fillId="0" borderId="8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49" fontId="5" fillId="0" borderId="8" xfId="2" applyNumberFormat="1" applyFont="1" applyFill="1" applyBorder="1" applyAlignment="1">
      <alignment vertical="center"/>
    </xf>
    <xf numFmtId="176" fontId="8" fillId="0" borderId="8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7" fontId="9" fillId="0" borderId="12" xfId="0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top"/>
    </xf>
    <xf numFmtId="176" fontId="5" fillId="0" borderId="0" xfId="2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176" fontId="5" fillId="0" borderId="0" xfId="2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2" applyFont="1" applyFill="1" applyAlignment="1">
      <alignment horizontal="left" vertical="top"/>
    </xf>
    <xf numFmtId="0" fontId="5" fillId="0" borderId="0" xfId="2" applyNumberFormat="1" applyFont="1" applyFill="1" applyBorder="1" applyAlignment="1">
      <alignment horizontal="right" vertical="center"/>
    </xf>
  </cellXfs>
  <cellStyles count="3">
    <cellStyle name="通貨" xfId="1" builtinId="7"/>
    <cellStyle name="標準" xfId="0" builtinId="0"/>
    <cellStyle name="標準_2000年統計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2.&#20154;&#21475;&#65288;&#20303;&#27665;&#22522;&#26412;&#21488;&#241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.人口"/>
      <sheetName val="38.人口"/>
      <sheetName val="39.人口"/>
      <sheetName val="40.人口"/>
      <sheetName val="41.人口"/>
      <sheetName val="42.43.44.人口"/>
      <sheetName val="45.人口"/>
      <sheetName val="46.人口"/>
      <sheetName val="47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BreakPreview" zoomScaleNormal="100" zoomScaleSheetLayoutView="100" workbookViewId="0">
      <pane ySplit="5" topLeftCell="A6" activePane="bottomLeft" state="frozen"/>
      <selection pane="bottomLeft" sqref="A1:L1"/>
    </sheetView>
  </sheetViews>
  <sheetFormatPr defaultColWidth="5.625" defaultRowHeight="24.95" customHeight="1"/>
  <cols>
    <col min="1" max="2" width="2.125" style="2" customWidth="1"/>
    <col min="3" max="3" width="12.625" style="2" customWidth="1"/>
    <col min="4" max="12" width="8.125" style="2" customWidth="1"/>
    <col min="13" max="14" width="5.625" style="2" customWidth="1"/>
    <col min="15" max="16384" width="5.625" style="2"/>
  </cols>
  <sheetData>
    <row r="1" spans="1:14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20.100000000000001" customHeight="1" thickBot="1">
      <c r="D3" s="4"/>
      <c r="E3" s="4"/>
      <c r="F3" s="4"/>
      <c r="G3" s="5"/>
      <c r="H3" s="5"/>
      <c r="J3" s="4"/>
      <c r="K3" s="4"/>
      <c r="L3" s="6" t="s">
        <v>2</v>
      </c>
    </row>
    <row r="4" spans="1:14" ht="24.95" customHeight="1">
      <c r="A4" s="7" t="s">
        <v>3</v>
      </c>
      <c r="B4" s="7"/>
      <c r="C4" s="8"/>
      <c r="D4" s="9" t="s">
        <v>4</v>
      </c>
      <c r="E4" s="10"/>
      <c r="F4" s="11"/>
      <c r="G4" s="9" t="s">
        <v>5</v>
      </c>
      <c r="H4" s="12"/>
      <c r="I4" s="13"/>
      <c r="J4" s="9" t="s">
        <v>6</v>
      </c>
      <c r="K4" s="12"/>
      <c r="L4" s="12"/>
    </row>
    <row r="5" spans="1:14" ht="24.95" customHeight="1">
      <c r="A5" s="14"/>
      <c r="B5" s="14"/>
      <c r="C5" s="15"/>
      <c r="D5" s="16" t="s">
        <v>7</v>
      </c>
      <c r="E5" s="16" t="s">
        <v>8</v>
      </c>
      <c r="F5" s="17" t="s">
        <v>9</v>
      </c>
      <c r="G5" s="16" t="s">
        <v>7</v>
      </c>
      <c r="H5" s="16" t="s">
        <v>8</v>
      </c>
      <c r="I5" s="17" t="s">
        <v>9</v>
      </c>
      <c r="J5" s="16" t="s">
        <v>7</v>
      </c>
      <c r="K5" s="16" t="s">
        <v>8</v>
      </c>
      <c r="L5" s="18" t="s">
        <v>9</v>
      </c>
    </row>
    <row r="6" spans="1:14" ht="24.95" customHeight="1">
      <c r="A6" s="19" t="s">
        <v>10</v>
      </c>
      <c r="B6" s="19"/>
      <c r="C6" s="20"/>
      <c r="D6" s="21">
        <f>SUM(D7,D32:D34)</f>
        <v>2033</v>
      </c>
      <c r="E6" s="21">
        <f>SUM(E7,E32:E34)</f>
        <v>2016</v>
      </c>
      <c r="F6" s="21">
        <f>D6-E6</f>
        <v>17</v>
      </c>
      <c r="G6" s="21">
        <f>SUM(G7,G32:G34)</f>
        <v>2054</v>
      </c>
      <c r="H6" s="21">
        <f>SUM(H7,H32:H34)</f>
        <v>1962</v>
      </c>
      <c r="I6" s="21">
        <f>G6-H6</f>
        <v>92</v>
      </c>
      <c r="J6" s="21">
        <f>SUM(J7,J32:J34)</f>
        <v>1931</v>
      </c>
      <c r="K6" s="21">
        <f>SUM(K7,K32:K34)</f>
        <v>2030</v>
      </c>
      <c r="L6" s="21">
        <f>J6-K6</f>
        <v>-99</v>
      </c>
      <c r="M6" s="22"/>
      <c r="N6" s="22"/>
    </row>
    <row r="7" spans="1:14" ht="24.95" customHeight="1">
      <c r="A7" s="23"/>
      <c r="B7" s="24" t="s">
        <v>11</v>
      </c>
      <c r="C7" s="25"/>
      <c r="D7" s="21">
        <f>SUM(D11:D30)</f>
        <v>1315</v>
      </c>
      <c r="E7" s="21">
        <f>SUM(E11:E30)</f>
        <v>1396</v>
      </c>
      <c r="F7" s="21">
        <f>D7-E7</f>
        <v>-81</v>
      </c>
      <c r="G7" s="21">
        <f>SUM(G11:G30)</f>
        <v>1354</v>
      </c>
      <c r="H7" s="21">
        <f>SUM(H11:H30)</f>
        <v>1304</v>
      </c>
      <c r="I7" s="21">
        <f>G7-H7</f>
        <v>50</v>
      </c>
      <c r="J7" s="21">
        <f>SUM(J11:J30)</f>
        <v>1279</v>
      </c>
      <c r="K7" s="21">
        <f>SUM(K11:K30)</f>
        <v>1291</v>
      </c>
      <c r="L7" s="21">
        <f>J7-K7</f>
        <v>-12</v>
      </c>
      <c r="M7" s="22"/>
      <c r="N7" s="22"/>
    </row>
    <row r="8" spans="1:14" ht="24.95" customHeight="1">
      <c r="A8" s="23"/>
      <c r="B8" s="23"/>
      <c r="C8" s="26" t="s">
        <v>12</v>
      </c>
      <c r="D8" s="21">
        <f>SUM(D18,D23:D25)</f>
        <v>471</v>
      </c>
      <c r="E8" s="21">
        <f>SUM(E18,E23:E25)</f>
        <v>526</v>
      </c>
      <c r="F8" s="21">
        <f>D8-E8</f>
        <v>-55</v>
      </c>
      <c r="G8" s="21">
        <f>SUM(G18,G23:G25)</f>
        <v>543</v>
      </c>
      <c r="H8" s="21">
        <f>SUM(H18,H23:H25)</f>
        <v>506</v>
      </c>
      <c r="I8" s="21">
        <f>G8-H8</f>
        <v>37</v>
      </c>
      <c r="J8" s="21">
        <f>SUM(J18,J23:J25)</f>
        <v>495</v>
      </c>
      <c r="K8" s="21">
        <f>SUM(K18,K23:K25)</f>
        <v>477</v>
      </c>
      <c r="L8" s="21">
        <f>J8-K8</f>
        <v>18</v>
      </c>
      <c r="M8" s="22"/>
      <c r="N8" s="22"/>
    </row>
    <row r="9" spans="1:14" ht="24.95" customHeight="1">
      <c r="A9" s="23"/>
      <c r="B9" s="23"/>
      <c r="C9" s="27" t="s">
        <v>13</v>
      </c>
      <c r="D9" s="21">
        <f>SUM(D18,D23:D29)</f>
        <v>514</v>
      </c>
      <c r="E9" s="21">
        <f>SUM(E18,E23:E29)</f>
        <v>590</v>
      </c>
      <c r="F9" s="21">
        <f>D9-E9</f>
        <v>-76</v>
      </c>
      <c r="G9" s="21">
        <f>SUM(G18,G23:G29)</f>
        <v>595</v>
      </c>
      <c r="H9" s="21">
        <f>SUM(H18,H23:H29)</f>
        <v>564</v>
      </c>
      <c r="I9" s="21">
        <f>G9-H9</f>
        <v>31</v>
      </c>
      <c r="J9" s="21">
        <f>SUM(J18,J23:J29)</f>
        <v>538</v>
      </c>
      <c r="K9" s="21">
        <f>SUM(K18,K23:K29)</f>
        <v>529</v>
      </c>
      <c r="L9" s="21">
        <f>J9-K9</f>
        <v>9</v>
      </c>
      <c r="M9" s="22"/>
      <c r="N9" s="22"/>
    </row>
    <row r="10" spans="1:14" ht="9.9499999999999993" customHeight="1">
      <c r="A10" s="23"/>
      <c r="B10" s="23"/>
      <c r="C10" s="28"/>
      <c r="D10" s="21"/>
      <c r="E10" s="21"/>
      <c r="F10" s="21"/>
      <c r="G10" s="21"/>
      <c r="H10" s="21"/>
      <c r="I10" s="21"/>
      <c r="J10" s="21"/>
      <c r="K10" s="21"/>
      <c r="L10" s="21"/>
      <c r="M10" s="22"/>
      <c r="N10" s="22"/>
    </row>
    <row r="11" spans="1:14" ht="20.100000000000001" customHeight="1">
      <c r="A11" s="23"/>
      <c r="B11" s="23"/>
      <c r="C11" s="25" t="s">
        <v>14</v>
      </c>
      <c r="D11" s="21">
        <v>506</v>
      </c>
      <c r="E11" s="21">
        <v>559</v>
      </c>
      <c r="F11" s="21">
        <f t="shared" ref="F11:F29" si="0">D11-E11</f>
        <v>-53</v>
      </c>
      <c r="G11" s="21">
        <v>474</v>
      </c>
      <c r="H11" s="21">
        <v>501</v>
      </c>
      <c r="I11" s="21">
        <f t="shared" ref="I11:I30" si="1">G11-H11</f>
        <v>-27</v>
      </c>
      <c r="J11" s="21">
        <v>523</v>
      </c>
      <c r="K11" s="21">
        <v>530</v>
      </c>
      <c r="L11" s="21">
        <f t="shared" ref="L11:L34" si="2">J11-K11</f>
        <v>-7</v>
      </c>
      <c r="M11" s="22"/>
      <c r="N11" s="22"/>
    </row>
    <row r="12" spans="1:14" ht="20.100000000000001" customHeight="1">
      <c r="A12" s="23"/>
      <c r="B12" s="23"/>
      <c r="C12" s="25" t="s">
        <v>15</v>
      </c>
      <c r="D12" s="21">
        <v>72</v>
      </c>
      <c r="E12" s="21">
        <v>31</v>
      </c>
      <c r="F12" s="21">
        <f t="shared" si="0"/>
        <v>41</v>
      </c>
      <c r="G12" s="21">
        <v>55</v>
      </c>
      <c r="H12" s="21">
        <v>55</v>
      </c>
      <c r="I12" s="21">
        <f t="shared" si="1"/>
        <v>0</v>
      </c>
      <c r="J12" s="21">
        <v>54</v>
      </c>
      <c r="K12" s="21">
        <v>46</v>
      </c>
      <c r="L12" s="21">
        <f t="shared" si="2"/>
        <v>8</v>
      </c>
      <c r="M12" s="22"/>
      <c r="N12" s="22"/>
    </row>
    <row r="13" spans="1:14" ht="20.100000000000001" customHeight="1">
      <c r="A13" s="23"/>
      <c r="B13" s="23"/>
      <c r="C13" s="25" t="s">
        <v>16</v>
      </c>
      <c r="D13" s="21">
        <v>53</v>
      </c>
      <c r="E13" s="21">
        <v>50</v>
      </c>
      <c r="F13" s="21">
        <f t="shared" si="0"/>
        <v>3</v>
      </c>
      <c r="G13" s="21">
        <v>34</v>
      </c>
      <c r="H13" s="21">
        <v>30</v>
      </c>
      <c r="I13" s="21">
        <f t="shared" si="1"/>
        <v>4</v>
      </c>
      <c r="J13" s="21">
        <v>28</v>
      </c>
      <c r="K13" s="21">
        <v>38</v>
      </c>
      <c r="L13" s="21">
        <f t="shared" si="2"/>
        <v>-10</v>
      </c>
      <c r="M13" s="22"/>
      <c r="N13" s="22"/>
    </row>
    <row r="14" spans="1:14" ht="20.100000000000001" customHeight="1">
      <c r="A14" s="23"/>
      <c r="B14" s="23"/>
      <c r="C14" s="25" t="s">
        <v>17</v>
      </c>
      <c r="D14" s="21">
        <v>9</v>
      </c>
      <c r="E14" s="21">
        <v>13</v>
      </c>
      <c r="F14" s="21">
        <f t="shared" si="0"/>
        <v>-4</v>
      </c>
      <c r="G14" s="21">
        <v>21</v>
      </c>
      <c r="H14" s="21">
        <v>4</v>
      </c>
      <c r="I14" s="21">
        <f t="shared" si="1"/>
        <v>17</v>
      </c>
      <c r="J14" s="21">
        <v>17</v>
      </c>
      <c r="K14" s="21">
        <v>7</v>
      </c>
      <c r="L14" s="21">
        <f t="shared" si="2"/>
        <v>10</v>
      </c>
      <c r="M14" s="22"/>
      <c r="N14" s="22"/>
    </row>
    <row r="15" spans="1:14" ht="20.100000000000001" customHeight="1">
      <c r="A15" s="23"/>
      <c r="B15" s="23"/>
      <c r="C15" s="25" t="s">
        <v>18</v>
      </c>
      <c r="D15" s="21">
        <v>1</v>
      </c>
      <c r="E15" s="21">
        <v>4</v>
      </c>
      <c r="F15" s="21">
        <f t="shared" si="0"/>
        <v>-3</v>
      </c>
      <c r="G15" s="21">
        <v>7</v>
      </c>
      <c r="H15" s="21">
        <v>7</v>
      </c>
      <c r="I15" s="21">
        <f t="shared" si="1"/>
        <v>0</v>
      </c>
      <c r="J15" s="21">
        <v>2</v>
      </c>
      <c r="K15" s="21">
        <v>6</v>
      </c>
      <c r="L15" s="21">
        <f t="shared" si="2"/>
        <v>-4</v>
      </c>
      <c r="M15" s="22"/>
      <c r="N15" s="22"/>
    </row>
    <row r="16" spans="1:14" ht="20.100000000000001" customHeight="1">
      <c r="A16" s="23"/>
      <c r="B16" s="23"/>
      <c r="C16" s="25" t="s">
        <v>19</v>
      </c>
      <c r="D16" s="21">
        <v>8</v>
      </c>
      <c r="E16" s="21">
        <v>29</v>
      </c>
      <c r="F16" s="21">
        <f t="shared" si="0"/>
        <v>-21</v>
      </c>
      <c r="G16" s="21">
        <v>18</v>
      </c>
      <c r="H16" s="21">
        <v>35</v>
      </c>
      <c r="I16" s="21">
        <f t="shared" si="1"/>
        <v>-17</v>
      </c>
      <c r="J16" s="21">
        <v>14</v>
      </c>
      <c r="K16" s="21">
        <v>33</v>
      </c>
      <c r="L16" s="21">
        <f t="shared" si="2"/>
        <v>-19</v>
      </c>
      <c r="M16" s="22"/>
      <c r="N16" s="22"/>
    </row>
    <row r="17" spans="1:14" ht="20.100000000000001" customHeight="1">
      <c r="A17" s="23"/>
      <c r="B17" s="23"/>
      <c r="C17" s="25" t="s">
        <v>20</v>
      </c>
      <c r="D17" s="21">
        <v>0</v>
      </c>
      <c r="E17" s="21">
        <v>2</v>
      </c>
      <c r="F17" s="21">
        <f t="shared" si="0"/>
        <v>-2</v>
      </c>
      <c r="G17" s="29">
        <v>0</v>
      </c>
      <c r="H17" s="21">
        <v>2</v>
      </c>
      <c r="I17" s="21">
        <f t="shared" si="1"/>
        <v>-2</v>
      </c>
      <c r="J17" s="29">
        <v>1</v>
      </c>
      <c r="K17" s="21">
        <v>5</v>
      </c>
      <c r="L17" s="21">
        <f t="shared" si="2"/>
        <v>-4</v>
      </c>
      <c r="M17" s="22"/>
      <c r="N17" s="22"/>
    </row>
    <row r="18" spans="1:14" ht="20.100000000000001" customHeight="1">
      <c r="A18" s="23"/>
      <c r="B18" s="23"/>
      <c r="C18" s="25" t="s">
        <v>21</v>
      </c>
      <c r="D18" s="21">
        <v>269</v>
      </c>
      <c r="E18" s="21">
        <v>291</v>
      </c>
      <c r="F18" s="21">
        <f t="shared" si="0"/>
        <v>-22</v>
      </c>
      <c r="G18" s="21">
        <v>354</v>
      </c>
      <c r="H18" s="21">
        <v>271</v>
      </c>
      <c r="I18" s="21">
        <f t="shared" si="1"/>
        <v>83</v>
      </c>
      <c r="J18" s="21">
        <v>304</v>
      </c>
      <c r="K18" s="21">
        <v>261</v>
      </c>
      <c r="L18" s="21">
        <f t="shared" si="2"/>
        <v>43</v>
      </c>
      <c r="M18" s="22"/>
      <c r="N18" s="22"/>
    </row>
    <row r="19" spans="1:14" ht="20.100000000000001" customHeight="1">
      <c r="A19" s="23"/>
      <c r="B19" s="23"/>
      <c r="C19" s="25" t="s">
        <v>22</v>
      </c>
      <c r="D19" s="21">
        <v>8</v>
      </c>
      <c r="E19" s="21">
        <v>19</v>
      </c>
      <c r="F19" s="21">
        <f t="shared" si="0"/>
        <v>-11</v>
      </c>
      <c r="G19" s="21">
        <v>16</v>
      </c>
      <c r="H19" s="21">
        <v>9</v>
      </c>
      <c r="I19" s="21">
        <f t="shared" si="1"/>
        <v>7</v>
      </c>
      <c r="J19" s="21">
        <v>16</v>
      </c>
      <c r="K19" s="21">
        <v>5</v>
      </c>
      <c r="L19" s="21">
        <f t="shared" si="2"/>
        <v>11</v>
      </c>
      <c r="M19" s="22"/>
      <c r="N19" s="22"/>
    </row>
    <row r="20" spans="1:14" ht="20.100000000000001" customHeight="1">
      <c r="A20" s="23"/>
      <c r="B20" s="23"/>
      <c r="C20" s="25" t="s">
        <v>23</v>
      </c>
      <c r="D20" s="21">
        <v>7</v>
      </c>
      <c r="E20" s="21">
        <v>11</v>
      </c>
      <c r="F20" s="21">
        <f t="shared" si="0"/>
        <v>-4</v>
      </c>
      <c r="G20" s="21">
        <v>21</v>
      </c>
      <c r="H20" s="21">
        <v>14</v>
      </c>
      <c r="I20" s="21">
        <f t="shared" si="1"/>
        <v>7</v>
      </c>
      <c r="J20" s="21">
        <v>13</v>
      </c>
      <c r="K20" s="21">
        <v>7</v>
      </c>
      <c r="L20" s="21">
        <f t="shared" si="2"/>
        <v>6</v>
      </c>
      <c r="M20" s="22"/>
      <c r="N20" s="22"/>
    </row>
    <row r="21" spans="1:14" ht="20.100000000000001" customHeight="1">
      <c r="A21" s="23"/>
      <c r="B21" s="23"/>
      <c r="C21" s="25" t="s">
        <v>24</v>
      </c>
      <c r="D21" s="21">
        <v>11</v>
      </c>
      <c r="E21" s="21">
        <v>4</v>
      </c>
      <c r="F21" s="21">
        <f t="shared" si="0"/>
        <v>7</v>
      </c>
      <c r="G21" s="21">
        <v>17</v>
      </c>
      <c r="H21" s="21">
        <v>11</v>
      </c>
      <c r="I21" s="21">
        <f t="shared" si="1"/>
        <v>6</v>
      </c>
      <c r="J21" s="21">
        <v>10</v>
      </c>
      <c r="K21" s="21">
        <v>4</v>
      </c>
      <c r="L21" s="21">
        <f t="shared" si="2"/>
        <v>6</v>
      </c>
      <c r="M21" s="22"/>
      <c r="N21" s="22"/>
    </row>
    <row r="22" spans="1:14" ht="20.100000000000001" customHeight="1">
      <c r="A22" s="23"/>
      <c r="B22" s="23"/>
      <c r="C22" s="25" t="s">
        <v>25</v>
      </c>
      <c r="D22" s="21">
        <v>62</v>
      </c>
      <c r="E22" s="21">
        <v>29</v>
      </c>
      <c r="F22" s="21">
        <f t="shared" si="0"/>
        <v>33</v>
      </c>
      <c r="G22" s="21">
        <v>31</v>
      </c>
      <c r="H22" s="21">
        <v>31</v>
      </c>
      <c r="I22" s="21">
        <f t="shared" si="1"/>
        <v>0</v>
      </c>
      <c r="J22" s="21">
        <v>23</v>
      </c>
      <c r="K22" s="21">
        <v>32</v>
      </c>
      <c r="L22" s="21">
        <f t="shared" si="2"/>
        <v>-9</v>
      </c>
      <c r="M22" s="22"/>
      <c r="N22" s="22"/>
    </row>
    <row r="23" spans="1:14" ht="20.100000000000001" customHeight="1">
      <c r="A23" s="23"/>
      <c r="B23" s="23"/>
      <c r="C23" s="25" t="s">
        <v>26</v>
      </c>
      <c r="D23" s="21">
        <v>52</v>
      </c>
      <c r="E23" s="21">
        <v>32</v>
      </c>
      <c r="F23" s="21">
        <f t="shared" si="0"/>
        <v>20</v>
      </c>
      <c r="G23" s="21">
        <v>35</v>
      </c>
      <c r="H23" s="21">
        <v>36</v>
      </c>
      <c r="I23" s="21">
        <f t="shared" si="1"/>
        <v>-1</v>
      </c>
      <c r="J23" s="21">
        <v>19</v>
      </c>
      <c r="K23" s="21">
        <v>37</v>
      </c>
      <c r="L23" s="21">
        <f t="shared" si="2"/>
        <v>-18</v>
      </c>
      <c r="M23" s="22"/>
      <c r="N23" s="22"/>
    </row>
    <row r="24" spans="1:14" ht="20.100000000000001" customHeight="1">
      <c r="A24" s="23"/>
      <c r="B24" s="23"/>
      <c r="C24" s="25" t="s">
        <v>27</v>
      </c>
      <c r="D24" s="21">
        <v>63</v>
      </c>
      <c r="E24" s="21">
        <v>67</v>
      </c>
      <c r="F24" s="21">
        <f t="shared" si="0"/>
        <v>-4</v>
      </c>
      <c r="G24" s="21">
        <v>57</v>
      </c>
      <c r="H24" s="21">
        <v>61</v>
      </c>
      <c r="I24" s="21">
        <f t="shared" si="1"/>
        <v>-4</v>
      </c>
      <c r="J24" s="21">
        <v>66</v>
      </c>
      <c r="K24" s="21">
        <v>65</v>
      </c>
      <c r="L24" s="21">
        <f t="shared" si="2"/>
        <v>1</v>
      </c>
      <c r="M24" s="30"/>
      <c r="N24" s="30"/>
    </row>
    <row r="25" spans="1:14" ht="20.100000000000001" customHeight="1">
      <c r="A25" s="23"/>
      <c r="B25" s="23"/>
      <c r="C25" s="25" t="s">
        <v>28</v>
      </c>
      <c r="D25" s="21">
        <v>87</v>
      </c>
      <c r="E25" s="21">
        <v>136</v>
      </c>
      <c r="F25" s="21">
        <f t="shared" si="0"/>
        <v>-49</v>
      </c>
      <c r="G25" s="21">
        <v>97</v>
      </c>
      <c r="H25" s="21">
        <v>138</v>
      </c>
      <c r="I25" s="21">
        <f t="shared" si="1"/>
        <v>-41</v>
      </c>
      <c r="J25" s="21">
        <v>106</v>
      </c>
      <c r="K25" s="21">
        <v>114</v>
      </c>
      <c r="L25" s="21">
        <f t="shared" si="2"/>
        <v>-8</v>
      </c>
      <c r="M25" s="30"/>
      <c r="N25" s="30"/>
    </row>
    <row r="26" spans="1:14" ht="20.100000000000001" customHeight="1">
      <c r="A26" s="23"/>
      <c r="B26" s="23"/>
      <c r="C26" s="27" t="s">
        <v>29</v>
      </c>
      <c r="D26" s="21">
        <v>15</v>
      </c>
      <c r="E26" s="21">
        <v>15</v>
      </c>
      <c r="F26" s="21">
        <f t="shared" si="0"/>
        <v>0</v>
      </c>
      <c r="G26" s="21">
        <v>16</v>
      </c>
      <c r="H26" s="21">
        <v>11</v>
      </c>
      <c r="I26" s="21">
        <f t="shared" si="1"/>
        <v>5</v>
      </c>
      <c r="J26" s="21">
        <v>8</v>
      </c>
      <c r="K26" s="21">
        <v>14</v>
      </c>
      <c r="L26" s="21">
        <f t="shared" si="2"/>
        <v>-6</v>
      </c>
      <c r="M26" s="22"/>
      <c r="N26" s="22"/>
    </row>
    <row r="27" spans="1:14" ht="20.100000000000001" customHeight="1">
      <c r="A27" s="23"/>
      <c r="B27" s="23"/>
      <c r="C27" s="31" t="s">
        <v>30</v>
      </c>
      <c r="D27" s="21">
        <v>9</v>
      </c>
      <c r="E27" s="21">
        <v>11</v>
      </c>
      <c r="F27" s="21">
        <f t="shared" si="0"/>
        <v>-2</v>
      </c>
      <c r="G27" s="21">
        <v>9</v>
      </c>
      <c r="H27" s="21">
        <v>6</v>
      </c>
      <c r="I27" s="21">
        <f t="shared" si="1"/>
        <v>3</v>
      </c>
      <c r="J27" s="21">
        <v>8</v>
      </c>
      <c r="K27" s="21">
        <v>15</v>
      </c>
      <c r="L27" s="21">
        <f t="shared" si="2"/>
        <v>-7</v>
      </c>
      <c r="M27" s="30"/>
      <c r="N27" s="30"/>
    </row>
    <row r="28" spans="1:14" ht="20.100000000000001" customHeight="1">
      <c r="A28" s="23"/>
      <c r="B28" s="23"/>
      <c r="C28" s="27" t="s">
        <v>31</v>
      </c>
      <c r="D28" s="21">
        <v>19</v>
      </c>
      <c r="E28" s="21">
        <v>34</v>
      </c>
      <c r="F28" s="21">
        <f t="shared" si="0"/>
        <v>-15</v>
      </c>
      <c r="G28" s="21">
        <v>23</v>
      </c>
      <c r="H28" s="21">
        <v>35</v>
      </c>
      <c r="I28" s="21">
        <f t="shared" si="1"/>
        <v>-12</v>
      </c>
      <c r="J28" s="21">
        <v>22</v>
      </c>
      <c r="K28" s="21">
        <v>20</v>
      </c>
      <c r="L28" s="21">
        <f t="shared" si="2"/>
        <v>2</v>
      </c>
      <c r="M28" s="22"/>
      <c r="N28" s="22"/>
    </row>
    <row r="29" spans="1:14" ht="20.100000000000001" customHeight="1">
      <c r="A29" s="23"/>
      <c r="B29" s="23"/>
      <c r="C29" s="27" t="s">
        <v>32</v>
      </c>
      <c r="D29" s="21">
        <v>0</v>
      </c>
      <c r="E29" s="29">
        <v>4</v>
      </c>
      <c r="F29" s="21">
        <f t="shared" si="0"/>
        <v>-4</v>
      </c>
      <c r="G29" s="29">
        <v>4</v>
      </c>
      <c r="H29" s="21">
        <v>6</v>
      </c>
      <c r="I29" s="21">
        <f t="shared" si="1"/>
        <v>-2</v>
      </c>
      <c r="J29" s="29">
        <v>5</v>
      </c>
      <c r="K29" s="21">
        <v>3</v>
      </c>
      <c r="L29" s="21">
        <f t="shared" si="2"/>
        <v>2</v>
      </c>
      <c r="M29" s="22"/>
      <c r="N29" s="22"/>
    </row>
    <row r="30" spans="1:14" ht="20.100000000000001" customHeight="1">
      <c r="A30" s="23"/>
      <c r="B30" s="23"/>
      <c r="C30" s="32" t="s">
        <v>33</v>
      </c>
      <c r="D30" s="21">
        <v>64</v>
      </c>
      <c r="E30" s="21">
        <v>55</v>
      </c>
      <c r="F30" s="21">
        <f>D30-E30</f>
        <v>9</v>
      </c>
      <c r="G30" s="21">
        <v>65</v>
      </c>
      <c r="H30" s="21">
        <v>41</v>
      </c>
      <c r="I30" s="21">
        <f t="shared" si="1"/>
        <v>24</v>
      </c>
      <c r="J30" s="21">
        <v>40</v>
      </c>
      <c r="K30" s="21">
        <v>49</v>
      </c>
      <c r="L30" s="21">
        <f t="shared" si="2"/>
        <v>-9</v>
      </c>
      <c r="M30" s="22"/>
      <c r="N30" s="22"/>
    </row>
    <row r="31" spans="1:14" ht="9.9499999999999993" customHeight="1">
      <c r="A31" s="23"/>
      <c r="B31" s="23"/>
      <c r="C31" s="33"/>
      <c r="D31" s="21"/>
      <c r="E31" s="21"/>
      <c r="F31" s="21"/>
      <c r="G31" s="21"/>
      <c r="H31" s="21"/>
      <c r="I31" s="29"/>
      <c r="J31" s="21"/>
      <c r="K31" s="21"/>
      <c r="L31" s="29"/>
      <c r="M31" s="22"/>
      <c r="N31" s="22"/>
    </row>
    <row r="32" spans="1:14" ht="24.95" customHeight="1">
      <c r="A32" s="23"/>
      <c r="B32" s="24" t="s">
        <v>34</v>
      </c>
      <c r="C32" s="25"/>
      <c r="D32" s="21">
        <v>594</v>
      </c>
      <c r="E32" s="21">
        <v>545</v>
      </c>
      <c r="F32" s="21">
        <f>D32-E32</f>
        <v>49</v>
      </c>
      <c r="G32" s="21">
        <v>589</v>
      </c>
      <c r="H32" s="21">
        <v>565</v>
      </c>
      <c r="I32" s="21">
        <f>G32-H32</f>
        <v>24</v>
      </c>
      <c r="J32" s="21">
        <v>517</v>
      </c>
      <c r="K32" s="21">
        <v>597</v>
      </c>
      <c r="L32" s="21">
        <f t="shared" si="2"/>
        <v>-80</v>
      </c>
      <c r="M32" s="22"/>
      <c r="N32" s="22"/>
    </row>
    <row r="33" spans="1:14" ht="24.95" customHeight="1">
      <c r="A33" s="23"/>
      <c r="B33" s="24" t="s">
        <v>35</v>
      </c>
      <c r="C33" s="25"/>
      <c r="D33" s="21">
        <v>102</v>
      </c>
      <c r="E33" s="21">
        <v>38</v>
      </c>
      <c r="F33" s="21">
        <f>D33-E33</f>
        <v>64</v>
      </c>
      <c r="G33" s="21">
        <v>91</v>
      </c>
      <c r="H33" s="21">
        <v>45</v>
      </c>
      <c r="I33" s="21">
        <f>G33-H33</f>
        <v>46</v>
      </c>
      <c r="J33" s="21">
        <v>95</v>
      </c>
      <c r="K33" s="21">
        <v>48</v>
      </c>
      <c r="L33" s="21">
        <f>J33-K33</f>
        <v>47</v>
      </c>
      <c r="M33" s="22"/>
      <c r="N33" s="22"/>
    </row>
    <row r="34" spans="1:14" ht="24.95" customHeight="1">
      <c r="A34" s="34"/>
      <c r="B34" s="35" t="s">
        <v>36</v>
      </c>
      <c r="C34" s="36"/>
      <c r="D34" s="37">
        <v>22</v>
      </c>
      <c r="E34" s="37">
        <v>37</v>
      </c>
      <c r="F34" s="37">
        <f>D34-E34</f>
        <v>-15</v>
      </c>
      <c r="G34" s="37">
        <v>20</v>
      </c>
      <c r="H34" s="37">
        <v>48</v>
      </c>
      <c r="I34" s="37">
        <f>G34-H34</f>
        <v>-28</v>
      </c>
      <c r="J34" s="37">
        <v>40</v>
      </c>
      <c r="K34" s="37">
        <v>94</v>
      </c>
      <c r="L34" s="37">
        <f t="shared" si="2"/>
        <v>-54</v>
      </c>
      <c r="M34" s="22"/>
      <c r="N34" s="22"/>
    </row>
    <row r="35" spans="1:14" ht="20.100000000000001" customHeight="1">
      <c r="C35" s="38"/>
      <c r="D35" s="38"/>
      <c r="E35" s="38"/>
      <c r="F35" s="38"/>
      <c r="G35" s="24"/>
      <c r="H35" s="39"/>
      <c r="J35" s="24"/>
      <c r="K35" s="24"/>
      <c r="L35" s="40" t="s">
        <v>37</v>
      </c>
      <c r="M35" s="22"/>
      <c r="N35" s="22"/>
    </row>
    <row r="36" spans="1:14" ht="18" customHeight="1">
      <c r="A36" s="41" t="s">
        <v>38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22"/>
      <c r="N36" s="22"/>
    </row>
    <row r="37" spans="1:14" ht="18" customHeight="1">
      <c r="A37" s="41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22"/>
      <c r="N37" s="22"/>
    </row>
    <row r="38" spans="1:14" ht="30" customHeight="1">
      <c r="A38" s="43" t="s">
        <v>40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22"/>
      <c r="N38" s="22"/>
    </row>
    <row r="39" spans="1:14" ht="18" customHeight="1">
      <c r="A39" s="45" t="s">
        <v>41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22"/>
      <c r="N39" s="22"/>
    </row>
    <row r="40" spans="1:14" ht="18" customHeight="1">
      <c r="A40" s="2" t="s">
        <v>42</v>
      </c>
      <c r="D40" s="23"/>
      <c r="I40" s="46"/>
      <c r="L40" s="46"/>
    </row>
    <row r="41" spans="1:14" ht="24.95" customHeight="1">
      <c r="D41" s="23"/>
      <c r="I41" s="46"/>
      <c r="L41" s="46"/>
    </row>
    <row r="42" spans="1:14" ht="24.95" customHeight="1">
      <c r="D42" s="23"/>
      <c r="I42" s="46"/>
      <c r="L42" s="46"/>
    </row>
    <row r="43" spans="1:14" ht="24.95" customHeight="1">
      <c r="D43" s="23"/>
      <c r="I43" s="46"/>
      <c r="L43" s="46"/>
    </row>
    <row r="44" spans="1:14" ht="24.95" customHeight="1">
      <c r="D44" s="23"/>
      <c r="I44" s="46"/>
      <c r="L44" s="46"/>
    </row>
    <row r="45" spans="1:14" ht="24.95" customHeight="1">
      <c r="I45" s="23"/>
      <c r="L45" s="46"/>
    </row>
    <row r="46" spans="1:14" ht="24.95" customHeight="1">
      <c r="L46" s="23"/>
    </row>
  </sheetData>
  <mergeCells count="10">
    <mergeCell ref="A36:L36"/>
    <mergeCell ref="A37:L37"/>
    <mergeCell ref="A38:L38"/>
    <mergeCell ref="A39:L39"/>
    <mergeCell ref="A1:L1"/>
    <mergeCell ref="A2:L2"/>
    <mergeCell ref="A4:C5"/>
    <mergeCell ref="D4:F4"/>
    <mergeCell ref="G4:I4"/>
    <mergeCell ref="J4:L4"/>
  </mergeCells>
  <phoneticPr fontId="3"/>
  <printOptions horizontalCentered="1"/>
  <pageMargins left="0.59055118110236227" right="0.59055118110236227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39.人口</vt:lpstr>
      <vt:lpstr>'39.人口'!Print_Area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2017-03-23T07:00:05Z</dcterms:created>
  <dcterms:modified xsi:type="dcterms:W3CDTF">2017-03-23T07:00:46Z</dcterms:modified>
</cp:coreProperties>
</file>