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36.人口" sheetId="1" r:id="rId1"/>
  </sheets>
  <externalReferences>
    <externalReference r:id="rId2"/>
  </externalReference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'36.人口'!$A$1:$P$26</definedName>
    <definedName name="Rangai0">#REF!</definedName>
    <definedName name="Title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7" i="1" s="1"/>
  <c r="P6" i="1" s="1"/>
  <c r="O13" i="1"/>
  <c r="N13" i="1"/>
  <c r="M13" i="1"/>
  <c r="L13" i="1"/>
  <c r="K13" i="1"/>
  <c r="J13" i="1"/>
  <c r="I13" i="1"/>
  <c r="H13" i="1"/>
  <c r="G13" i="1"/>
  <c r="N8" i="1"/>
  <c r="M8" i="1"/>
  <c r="M7" i="1" s="1"/>
  <c r="M6" i="1" s="1"/>
  <c r="L8" i="1"/>
  <c r="L7" i="1" s="1"/>
  <c r="L6" i="1" s="1"/>
  <c r="K8" i="1"/>
  <c r="J8" i="1"/>
  <c r="I8" i="1"/>
  <c r="I7" i="1" s="1"/>
  <c r="I6" i="1" s="1"/>
  <c r="H8" i="1"/>
  <c r="G8" i="1"/>
  <c r="O7" i="1"/>
  <c r="N7" i="1"/>
  <c r="N6" i="1" s="1"/>
  <c r="K7" i="1"/>
  <c r="K6" i="1" s="1"/>
  <c r="J7" i="1"/>
  <c r="J6" i="1" s="1"/>
  <c r="H7" i="1"/>
  <c r="H6" i="1" s="1"/>
  <c r="G7" i="1"/>
  <c r="O6" i="1"/>
  <c r="G6" i="1"/>
</calcChain>
</file>

<file path=xl/sharedStrings.xml><?xml version="1.0" encoding="utf-8"?>
<sst xmlns="http://schemas.openxmlformats.org/spreadsheetml/2006/main" count="88" uniqueCount="40">
  <si>
    <t>50　　人　　口</t>
    <rPh sb="4" eb="5">
      <t>ジン</t>
    </rPh>
    <rPh sb="7" eb="8">
      <t>クチ</t>
    </rPh>
    <phoneticPr fontId="3"/>
  </si>
  <si>
    <t>人　　口　　51</t>
    <rPh sb="0" eb="1">
      <t>ヒト</t>
    </rPh>
    <rPh sb="3" eb="4">
      <t>クチ</t>
    </rPh>
    <phoneticPr fontId="3"/>
  </si>
  <si>
    <t>３６．世帯の家族類型別</t>
    <rPh sb="3" eb="5">
      <t>セタイ</t>
    </rPh>
    <rPh sb="6" eb="8">
      <t>カゾク</t>
    </rPh>
    <rPh sb="8" eb="9">
      <t>ルイ</t>
    </rPh>
    <rPh sb="9" eb="10">
      <t>カタ</t>
    </rPh>
    <rPh sb="10" eb="11">
      <t>ベツ</t>
    </rPh>
    <phoneticPr fontId="3"/>
  </si>
  <si>
    <t>一般世帯数(平成27年10月1日）</t>
    <phoneticPr fontId="3"/>
  </si>
  <si>
    <t>単位：世帯、人</t>
    <rPh sb="0" eb="2">
      <t>タンイ</t>
    </rPh>
    <rPh sb="3" eb="5">
      <t>セタイ</t>
    </rPh>
    <rPh sb="6" eb="7">
      <t>ヒト</t>
    </rPh>
    <phoneticPr fontId="3"/>
  </si>
  <si>
    <t>一　般
世帯数</t>
    <rPh sb="0" eb="1">
      <t>イチ</t>
    </rPh>
    <rPh sb="2" eb="3">
      <t>パン</t>
    </rPh>
    <rPh sb="4" eb="7">
      <t>セタイスウ</t>
    </rPh>
    <phoneticPr fontId="3"/>
  </si>
  <si>
    <t>一般世帯
人員</t>
    <rPh sb="0" eb="2">
      <t>イッパン</t>
    </rPh>
    <rPh sb="2" eb="4">
      <t>セタイ</t>
    </rPh>
    <rPh sb="5" eb="7">
      <t>ジンイン</t>
    </rPh>
    <phoneticPr fontId="3"/>
  </si>
  <si>
    <t>６歳未満の親族の</t>
    <phoneticPr fontId="3"/>
  </si>
  <si>
    <t>いる世帯</t>
    <phoneticPr fontId="3"/>
  </si>
  <si>
    <t>18歳未満の親族のいる世帯</t>
    <rPh sb="2" eb="3">
      <t>１８サイ</t>
    </rPh>
    <rPh sb="3" eb="5">
      <t>ミマン</t>
    </rPh>
    <rPh sb="6" eb="8">
      <t>シンゾク</t>
    </rPh>
    <rPh sb="11" eb="13">
      <t>セタイ</t>
    </rPh>
    <phoneticPr fontId="3"/>
  </si>
  <si>
    <t>３世代世帯</t>
    <rPh sb="1" eb="3">
      <t>セダイ</t>
    </rPh>
    <rPh sb="3" eb="5">
      <t>セタイ</t>
    </rPh>
    <phoneticPr fontId="3"/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</si>
  <si>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</si>
  <si>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</si>
  <si>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６歳未満の
世帯人員</t>
    <rPh sb="1" eb="2">
      <t>サイ</t>
    </rPh>
    <rPh sb="2" eb="4">
      <t>ミマン</t>
    </rPh>
    <rPh sb="6" eb="8">
      <t>セタイ</t>
    </rPh>
    <rPh sb="8" eb="10">
      <t>ジンイン</t>
    </rPh>
    <phoneticPr fontId="3"/>
  </si>
  <si>
    <t>18歳未満の
世帯人員</t>
    <rPh sb="2" eb="3">
      <t>１８サイ</t>
    </rPh>
    <rPh sb="3" eb="5">
      <t>ミマン</t>
    </rPh>
    <rPh sb="7" eb="9">
      <t>セタイ</t>
    </rPh>
    <rPh sb="9" eb="11">
      <t>ジンイン</t>
    </rPh>
    <phoneticPr fontId="3"/>
  </si>
  <si>
    <t>一般世帯総数</t>
    <rPh sb="0" eb="2">
      <t>イッパン</t>
    </rPh>
    <rPh sb="2" eb="4">
      <t>セタイ</t>
    </rPh>
    <rPh sb="4" eb="6">
      <t>ソウスウ</t>
    </rPh>
    <phoneticPr fontId="3"/>
  </si>
  <si>
    <t>親     族     世     帯</t>
    <rPh sb="0" eb="7">
      <t>シンゾク</t>
    </rPh>
    <rPh sb="12" eb="19">
      <t>セタイ</t>
    </rPh>
    <phoneticPr fontId="3"/>
  </si>
  <si>
    <t>総数</t>
    <rPh sb="0" eb="2">
      <t>ソウスウ</t>
    </rPh>
    <phoneticPr fontId="3"/>
  </si>
  <si>
    <t>核家族世帯</t>
    <rPh sb="0" eb="3">
      <t>カクカゾク</t>
    </rPh>
    <rPh sb="3" eb="5">
      <t>セタイ</t>
    </rPh>
    <phoneticPr fontId="3"/>
  </si>
  <si>
    <t>総数</t>
  </si>
  <si>
    <t xml:space="preserve">- </t>
  </si>
  <si>
    <t>夫婦のみ</t>
    <rPh sb="0" eb="2">
      <t>フウフ</t>
    </rPh>
    <phoneticPr fontId="3"/>
  </si>
  <si>
    <t>夫婦と子供</t>
    <rPh sb="0" eb="2">
      <t>フウフ</t>
    </rPh>
    <rPh sb="3" eb="5">
      <t>コドモ</t>
    </rPh>
    <phoneticPr fontId="3"/>
  </si>
  <si>
    <t>男親と子供</t>
    <rPh sb="0" eb="2">
      <t>オトコオヤ</t>
    </rPh>
    <rPh sb="3" eb="5">
      <t>コドモ</t>
    </rPh>
    <phoneticPr fontId="3"/>
  </si>
  <si>
    <t>女親と子供</t>
    <rPh sb="0" eb="1">
      <t>オンナ</t>
    </rPh>
    <rPh sb="1" eb="2">
      <t>オヤ</t>
    </rPh>
    <rPh sb="3" eb="5">
      <t>コドモ</t>
    </rPh>
    <phoneticPr fontId="3"/>
  </si>
  <si>
    <t>その他の親族世帯</t>
    <rPh sb="0" eb="3">
      <t>ソノタ</t>
    </rPh>
    <rPh sb="4" eb="6">
      <t>シンゾク</t>
    </rPh>
    <rPh sb="6" eb="8">
      <t>セタイ</t>
    </rPh>
    <phoneticPr fontId="3"/>
  </si>
  <si>
    <t>夫婦と両親</t>
    <rPh sb="0" eb="2">
      <t>フウフ</t>
    </rPh>
    <rPh sb="3" eb="5">
      <t>リョウシン</t>
    </rPh>
    <phoneticPr fontId="3"/>
  </si>
  <si>
    <t>夫婦と片親</t>
    <rPh sb="0" eb="2">
      <t>フウフ</t>
    </rPh>
    <rPh sb="3" eb="5">
      <t>カタオヤ</t>
    </rPh>
    <phoneticPr fontId="3"/>
  </si>
  <si>
    <t>夫婦、子供と両親</t>
    <rPh sb="0" eb="2">
      <t>フウフ</t>
    </rPh>
    <rPh sb="3" eb="5">
      <t>コドモ</t>
    </rPh>
    <rPh sb="6" eb="8">
      <t>リョウシン</t>
    </rPh>
    <phoneticPr fontId="3"/>
  </si>
  <si>
    <t>夫婦、子供と片親</t>
    <rPh sb="0" eb="2">
      <t>フウフ</t>
    </rPh>
    <rPh sb="3" eb="5">
      <t>コドモ</t>
    </rPh>
    <rPh sb="6" eb="8">
      <t>カタオヤ</t>
    </rPh>
    <phoneticPr fontId="3"/>
  </si>
  <si>
    <t>夫婦と他の   親族</t>
    <rPh sb="0" eb="2">
      <t>フウフ</t>
    </rPh>
    <rPh sb="3" eb="4">
      <t>タ</t>
    </rPh>
    <rPh sb="8" eb="10">
      <t>シンゾク</t>
    </rPh>
    <phoneticPr fontId="3"/>
  </si>
  <si>
    <t>夫婦、子供と他の親族</t>
    <rPh sb="0" eb="2">
      <t>フウフ</t>
    </rPh>
    <rPh sb="3" eb="5">
      <t>コドモ</t>
    </rPh>
    <rPh sb="6" eb="7">
      <t>タ</t>
    </rPh>
    <rPh sb="8" eb="10">
      <t>シンゾク</t>
    </rPh>
    <phoneticPr fontId="3"/>
  </si>
  <si>
    <t>夫婦、親と他の親族</t>
    <rPh sb="0" eb="2">
      <t>フウフ</t>
    </rPh>
    <rPh sb="3" eb="4">
      <t>オヤ</t>
    </rPh>
    <rPh sb="5" eb="6">
      <t>タ</t>
    </rPh>
    <rPh sb="7" eb="9">
      <t>シンゾク</t>
    </rPh>
    <phoneticPr fontId="3"/>
  </si>
  <si>
    <t>夫婦、子供、
親と他の親族</t>
    <rPh sb="0" eb="2">
      <t>フウフ</t>
    </rPh>
    <rPh sb="3" eb="5">
      <t>コドモ</t>
    </rPh>
    <rPh sb="7" eb="8">
      <t>オヤ</t>
    </rPh>
    <rPh sb="9" eb="10">
      <t>タ</t>
    </rPh>
    <rPh sb="11" eb="13">
      <t>シンゾク</t>
    </rPh>
    <phoneticPr fontId="3"/>
  </si>
  <si>
    <t>兄弟姉妹のみ</t>
    <rPh sb="0" eb="2">
      <t>キョウダイ</t>
    </rPh>
    <rPh sb="2" eb="4">
      <t>シマイ</t>
    </rPh>
    <phoneticPr fontId="3"/>
  </si>
  <si>
    <t>他に分類されない親族世帯</t>
    <rPh sb="0" eb="1">
      <t>タ</t>
    </rPh>
    <rPh sb="2" eb="4">
      <t>ブンルイ</t>
    </rPh>
    <rPh sb="8" eb="10">
      <t>シンゾク</t>
    </rPh>
    <rPh sb="10" eb="12">
      <t>セタイ</t>
    </rPh>
    <phoneticPr fontId="3"/>
  </si>
  <si>
    <t>非親族世帯</t>
    <rPh sb="0" eb="1">
      <t>ヒ</t>
    </rPh>
    <rPh sb="1" eb="3">
      <t>シンゾク</t>
    </rPh>
    <rPh sb="3" eb="5">
      <t>セタイ</t>
    </rPh>
    <phoneticPr fontId="3"/>
  </si>
  <si>
    <t>単独世帯</t>
    <rPh sb="0" eb="2">
      <t>タンドク</t>
    </rPh>
    <rPh sb="2" eb="4">
      <t>セタイ</t>
    </rPh>
    <phoneticPr fontId="3"/>
  </si>
  <si>
    <t>※「一般世帯総数」には、世帯の家族類型「不詳」を含みます。</t>
    <phoneticPr fontId="9"/>
  </si>
  <si>
    <t>国勢調査</t>
    <rPh sb="0" eb="2">
      <t>コクセイ</t>
    </rPh>
    <rPh sb="2" eb="4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</si>
</sst>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.00_);[Red]\(#,##0.0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176" fontId="2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176" fontId="2" fillId="0" borderId="0" xfId="0" applyNumberFormat="1" applyFont="1" applyAlignment="1">
      <alignment horizontal="right" vertical="top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distributed"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right"/>
    </xf>
    <xf numFmtId="176" fontId="5" fillId="0" borderId="1" xfId="0" applyNumberFormat="1" applyFont="1" applyBorder="1" applyAlignment="1">
      <alignment horizontal="distributed" vertical="center"/>
    </xf>
    <xf numFmtId="176" fontId="5" fillId="0" borderId="2" xfId="0" applyNumberFormat="1" applyFont="1" applyBorder="1" applyAlignment="1">
      <alignment horizontal="distributed" vertical="center"/>
    </xf>
    <xf numFmtId="177" fontId="5" fillId="0" borderId="3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distributed" vertical="center" wrapText="1" justifyLastLine="1"/>
    </xf>
    <xf numFmtId="176" fontId="5" fillId="0" borderId="4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left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distributed" vertical="center"/>
    </xf>
    <xf numFmtId="176" fontId="5" fillId="0" borderId="8" xfId="0" applyNumberFormat="1" applyFont="1" applyBorder="1" applyAlignment="1">
      <alignment horizontal="distributed" vertical="center"/>
    </xf>
    <xf numFmtId="177" fontId="5" fillId="0" borderId="9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distributed" vertical="center" wrapText="1" justifyLastLine="1"/>
    </xf>
    <xf numFmtId="176" fontId="5" fillId="0" borderId="10" xfId="0" applyNumberFormat="1" applyFont="1" applyBorder="1" applyAlignment="1">
      <alignment horizontal="distributed" vertical="center" wrapText="1" justifyLastLine="1"/>
    </xf>
    <xf numFmtId="176" fontId="5" fillId="0" borderId="11" xfId="0" applyNumberFormat="1" applyFont="1" applyBorder="1" applyAlignment="1">
      <alignment horizontal="distributed" vertical="center" wrapText="1" justifyLastLine="1"/>
    </xf>
    <xf numFmtId="176" fontId="5" fillId="0" borderId="12" xfId="0" applyNumberFormat="1" applyFont="1" applyBorder="1" applyAlignment="1">
      <alignment horizontal="distributed" vertical="center" wrapText="1"/>
    </xf>
    <xf numFmtId="176" fontId="5" fillId="0" borderId="10" xfId="0" applyNumberFormat="1" applyFont="1" applyBorder="1" applyAlignment="1">
      <alignment horizontal="distributed" vertical="center" wrapText="1"/>
    </xf>
    <xf numFmtId="176" fontId="5" fillId="0" borderId="12" xfId="0" applyNumberFormat="1" applyFont="1" applyBorder="1" applyAlignment="1">
      <alignment horizontal="distributed" vertical="center" wrapText="1" justifyLastLine="1"/>
    </xf>
    <xf numFmtId="176" fontId="5" fillId="0" borderId="13" xfId="0" applyNumberFormat="1" applyFont="1" applyBorder="1" applyAlignment="1">
      <alignment horizontal="distributed" vertical="center" justifyLastLine="1"/>
    </xf>
    <xf numFmtId="176" fontId="5" fillId="0" borderId="12" xfId="0" applyNumberFormat="1" applyFont="1" applyBorder="1" applyAlignment="1">
      <alignment vertical="center" justifyLastLine="1"/>
    </xf>
    <xf numFmtId="176" fontId="7" fillId="0" borderId="11" xfId="0" applyNumberFormat="1" applyFont="1" applyBorder="1" applyAlignment="1">
      <alignment vertical="center"/>
    </xf>
    <xf numFmtId="176" fontId="7" fillId="0" borderId="13" xfId="0" applyNumberFormat="1" applyFont="1" applyBorder="1" applyAlignment="1">
      <alignment vertical="center"/>
    </xf>
    <xf numFmtId="0" fontId="0" fillId="2" borderId="0" xfId="0" applyFill="1" applyAlignment="1">
      <alignment horizontal="right" vertical="center"/>
    </xf>
    <xf numFmtId="176" fontId="5" fillId="0" borderId="14" xfId="0" applyNumberFormat="1" applyFont="1" applyBorder="1" applyAlignment="1">
      <alignment horizontal="center" vertical="center" textRotation="255"/>
    </xf>
    <xf numFmtId="176" fontId="5" fillId="0" borderId="15" xfId="0" applyNumberFormat="1" applyFont="1" applyBorder="1" applyAlignment="1">
      <alignment horizontal="center" vertical="center" textRotation="255"/>
    </xf>
    <xf numFmtId="176" fontId="5" fillId="0" borderId="10" xfId="0" applyNumberFormat="1" applyFont="1" applyBorder="1" applyAlignment="1">
      <alignment horizontal="distributed" vertical="center" justifyLastLine="1"/>
    </xf>
    <xf numFmtId="176" fontId="7" fillId="0" borderId="12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center" vertical="center" textRotation="255"/>
    </xf>
    <xf numFmtId="176" fontId="5" fillId="0" borderId="16" xfId="0" applyNumberFormat="1" applyFont="1" applyBorder="1" applyAlignment="1">
      <alignment horizontal="center" vertical="center" textRotation="255"/>
    </xf>
    <xf numFmtId="176" fontId="5" fillId="0" borderId="17" xfId="0" applyNumberFormat="1" applyFont="1" applyBorder="1" applyAlignment="1">
      <alignment horizontal="center" vertical="center" textRotation="255"/>
    </xf>
    <xf numFmtId="176" fontId="8" fillId="0" borderId="11" xfId="0" applyNumberFormat="1" applyFont="1" applyBorder="1" applyAlignment="1">
      <alignment horizontal="distributed" vertical="center" textRotation="255"/>
    </xf>
    <xf numFmtId="176" fontId="8" fillId="0" borderId="13" xfId="0" applyNumberFormat="1" applyFont="1" applyBorder="1" applyAlignment="1">
      <alignment horizontal="distributed" vertical="center" wrapText="1"/>
    </xf>
    <xf numFmtId="176" fontId="8" fillId="0" borderId="13" xfId="0" applyNumberFormat="1" applyFont="1" applyBorder="1" applyAlignment="1">
      <alignment horizontal="distributed" vertical="center"/>
    </xf>
    <xf numFmtId="176" fontId="7" fillId="0" borderId="18" xfId="0" applyNumberFormat="1" applyFont="1" applyBorder="1" applyAlignment="1">
      <alignment vertical="center"/>
    </xf>
    <xf numFmtId="176" fontId="7" fillId="0" borderId="15" xfId="0" applyNumberFormat="1" applyFont="1" applyBorder="1" applyAlignment="1">
      <alignment vertical="center"/>
    </xf>
    <xf numFmtId="176" fontId="7" fillId="0" borderId="14" xfId="0" applyNumberFormat="1" applyFont="1" applyBorder="1" applyAlignment="1">
      <alignment vertical="center"/>
    </xf>
    <xf numFmtId="176" fontId="7" fillId="0" borderId="14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center" vertical="center" textRotation="255"/>
    </xf>
    <xf numFmtId="176" fontId="7" fillId="0" borderId="20" xfId="0" applyNumberFormat="1" applyFont="1" applyBorder="1" applyAlignment="1">
      <alignment vertical="center"/>
    </xf>
    <xf numFmtId="176" fontId="7" fillId="0" borderId="16" xfId="0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right" vertical="center"/>
    </xf>
    <xf numFmtId="49" fontId="7" fillId="0" borderId="20" xfId="1" applyNumberFormat="1" applyFont="1" applyBorder="1" applyAlignment="1">
      <alignment horizontal="right" vertical="center"/>
    </xf>
    <xf numFmtId="49" fontId="7" fillId="0" borderId="16" xfId="1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horizontal="center" vertical="center" textRotation="255"/>
    </xf>
    <xf numFmtId="176" fontId="7" fillId="0" borderId="21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horizontal="center" vertical="center" textRotation="255"/>
    </xf>
    <xf numFmtId="176" fontId="5" fillId="0" borderId="23" xfId="0" applyNumberFormat="1" applyFont="1" applyBorder="1" applyAlignment="1">
      <alignment horizontal="center" vertical="center" textRotation="255"/>
    </xf>
    <xf numFmtId="176" fontId="5" fillId="0" borderId="22" xfId="0" applyNumberFormat="1" applyFont="1" applyBorder="1" applyAlignment="1">
      <alignment horizontal="center" vertical="center" textRotation="255"/>
    </xf>
    <xf numFmtId="176" fontId="5" fillId="0" borderId="13" xfId="0" applyNumberFormat="1" applyFont="1" applyBorder="1" applyAlignment="1">
      <alignment horizontal="distributed" vertical="center"/>
    </xf>
    <xf numFmtId="176" fontId="5" fillId="0" borderId="13" xfId="0" applyNumberFormat="1" applyFont="1" applyBorder="1" applyAlignment="1">
      <alignment horizontal="distributed" vertical="center"/>
    </xf>
    <xf numFmtId="176" fontId="5" fillId="0" borderId="12" xfId="0" applyNumberFormat="1" applyFont="1" applyBorder="1" applyAlignment="1">
      <alignment horizontal="distributed" vertical="center"/>
    </xf>
    <xf numFmtId="49" fontId="7" fillId="0" borderId="11" xfId="1" applyNumberFormat="1" applyFont="1" applyBorder="1" applyAlignment="1">
      <alignment horizontal="right" vertical="center"/>
    </xf>
    <xf numFmtId="49" fontId="7" fillId="0" borderId="13" xfId="1" applyNumberFormat="1" applyFont="1" applyBorder="1" applyAlignment="1">
      <alignment horizontal="right" vertical="center"/>
    </xf>
    <xf numFmtId="49" fontId="7" fillId="0" borderId="12" xfId="1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horizontal="distributed"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righ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32113;&#35336;&#26360;/03-01.&#20154;&#21475;&#65288;&#22269;&#21218;&#35519;&#2661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先頭"/>
      <sheetName val="人口（国勢調査）"/>
      <sheetName val="7.8.人口"/>
      <sheetName val="9.人口"/>
      <sheetName val="10.人口"/>
      <sheetName val="11.人口"/>
      <sheetName val="12.人口"/>
      <sheetName val="人口ピラミッド"/>
      <sheetName val="13.人口"/>
      <sheetName val="14.人口 "/>
      <sheetName val="15.人口"/>
      <sheetName val="16.17.18.19.人口"/>
      <sheetName val="20.人口"/>
      <sheetName val="21.22.人口 "/>
      <sheetName val="23.人口"/>
      <sheetName val="24.人口"/>
      <sheetName val="25.人口"/>
      <sheetName val="26.人口"/>
      <sheetName val="27.人口"/>
      <sheetName val="28.人口 "/>
      <sheetName val="29.人口"/>
      <sheetName val="30.31.人口"/>
      <sheetName val="32.33.人口"/>
      <sheetName val="34.人口"/>
      <sheetName val="35.人口"/>
      <sheetName val="36.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R26"/>
  <sheetViews>
    <sheetView tabSelected="1" view="pageBreakPreview" zoomScaleNormal="100" zoomScaleSheetLayoutView="100" workbookViewId="0">
      <selection sqref="A1:J1"/>
    </sheetView>
  </sheetViews>
  <sheetFormatPr defaultColWidth="10.625" defaultRowHeight="30" customHeight="1"/>
  <cols>
    <col min="1" max="1" width="0.875" style="4" customWidth="1"/>
    <col min="2" max="2" width="2.625" style="4" customWidth="1"/>
    <col min="3" max="3" width="3.625" style="4" customWidth="1"/>
    <col min="4" max="4" width="0.875" style="4" customWidth="1"/>
    <col min="5" max="5" width="12.625" style="4" customWidth="1"/>
    <col min="6" max="6" width="0.875" style="5" customWidth="1"/>
    <col min="7" max="16" width="13.625" style="4" customWidth="1"/>
    <col min="17" max="18" width="5.5" style="4" bestFit="1" customWidth="1"/>
    <col min="19" max="16384" width="10.625" style="4"/>
  </cols>
  <sheetData>
    <row r="1" spans="1:18" ht="3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 t="s">
        <v>1</v>
      </c>
      <c r="L1" s="3"/>
      <c r="M1" s="3"/>
      <c r="N1" s="3"/>
      <c r="O1" s="3"/>
      <c r="P1" s="3"/>
    </row>
    <row r="2" spans="1:18" ht="30" customHeight="1">
      <c r="J2" s="6" t="s">
        <v>2</v>
      </c>
      <c r="K2" s="7" t="s">
        <v>3</v>
      </c>
    </row>
    <row r="3" spans="1:18" ht="30" customHeight="1" thickBot="1">
      <c r="P3" s="8" t="s">
        <v>4</v>
      </c>
    </row>
    <row r="4" spans="1:18" ht="30" customHeight="1">
      <c r="A4" s="9"/>
      <c r="B4" s="9"/>
      <c r="C4" s="10"/>
      <c r="D4" s="10"/>
      <c r="E4" s="10"/>
      <c r="F4" s="10"/>
      <c r="G4" s="11" t="s">
        <v>5</v>
      </c>
      <c r="H4" s="12" t="s">
        <v>6</v>
      </c>
      <c r="I4" s="13"/>
      <c r="J4" s="14" t="s">
        <v>7</v>
      </c>
      <c r="K4" s="15" t="s">
        <v>8</v>
      </c>
      <c r="L4" s="16" t="s">
        <v>9</v>
      </c>
      <c r="M4" s="17"/>
      <c r="N4" s="18"/>
      <c r="O4" s="16" t="s">
        <v>10</v>
      </c>
      <c r="P4" s="17"/>
    </row>
    <row r="5" spans="1:18" ht="30" customHeight="1">
      <c r="A5" s="19"/>
      <c r="B5" s="19"/>
      <c r="C5" s="20"/>
      <c r="D5" s="20"/>
      <c r="E5" s="20"/>
      <c r="F5" s="20"/>
      <c r="G5" s="21"/>
      <c r="H5" s="22"/>
      <c r="I5" s="23" t="s">
        <v>11</v>
      </c>
      <c r="J5" s="24" t="s">
        <v>12</v>
      </c>
      <c r="K5" s="25" t="s">
        <v>13</v>
      </c>
      <c r="L5" s="23" t="s">
        <v>11</v>
      </c>
      <c r="M5" s="24" t="s">
        <v>12</v>
      </c>
      <c r="N5" s="26" t="s">
        <v>14</v>
      </c>
      <c r="O5" s="27" t="s">
        <v>11</v>
      </c>
      <c r="P5" s="24" t="s">
        <v>12</v>
      </c>
    </row>
    <row r="6" spans="1:18" ht="30" customHeight="1">
      <c r="B6" s="28" t="s">
        <v>15</v>
      </c>
      <c r="C6" s="28"/>
      <c r="D6" s="28"/>
      <c r="E6" s="28"/>
      <c r="F6" s="29"/>
      <c r="G6" s="30">
        <f>SUM(G7,G24,G25)+52</f>
        <v>20473</v>
      </c>
      <c r="H6" s="31">
        <f>SUM(H7,H24,H25)+161</f>
        <v>53274</v>
      </c>
      <c r="I6" s="30">
        <f t="shared" ref="I6:P6" si="0">SUM(I7,I25,I24)</f>
        <v>1559</v>
      </c>
      <c r="J6" s="31">
        <f t="shared" si="0"/>
        <v>6815</v>
      </c>
      <c r="K6" s="31">
        <f t="shared" si="0"/>
        <v>2020</v>
      </c>
      <c r="L6" s="30">
        <f t="shared" si="0"/>
        <v>4288</v>
      </c>
      <c r="M6" s="31">
        <f t="shared" si="0"/>
        <v>18148</v>
      </c>
      <c r="N6" s="31">
        <f t="shared" si="0"/>
        <v>7248</v>
      </c>
      <c r="O6" s="30">
        <f t="shared" si="0"/>
        <v>2186</v>
      </c>
      <c r="P6" s="31">
        <f t="shared" si="0"/>
        <v>10951</v>
      </c>
      <c r="Q6" s="32"/>
      <c r="R6" s="32"/>
    </row>
    <row r="7" spans="1:18" ht="30" customHeight="1">
      <c r="A7" s="33" t="s">
        <v>16</v>
      </c>
      <c r="B7" s="34"/>
      <c r="C7" s="35" t="s">
        <v>17</v>
      </c>
      <c r="D7" s="35"/>
      <c r="E7" s="35"/>
      <c r="F7" s="35"/>
      <c r="G7" s="30">
        <f>SUM(G8,G13)</f>
        <v>15194</v>
      </c>
      <c r="H7" s="31">
        <f t="shared" ref="H7:P7" si="1">SUM(H8,H13)</f>
        <v>47554</v>
      </c>
      <c r="I7" s="30">
        <f t="shared" si="1"/>
        <v>1554</v>
      </c>
      <c r="J7" s="31">
        <f t="shared" si="1"/>
        <v>6785</v>
      </c>
      <c r="K7" s="36">
        <f t="shared" si="1"/>
        <v>2013</v>
      </c>
      <c r="L7" s="30">
        <f t="shared" si="1"/>
        <v>4271</v>
      </c>
      <c r="M7" s="31">
        <f t="shared" si="1"/>
        <v>18072</v>
      </c>
      <c r="N7" s="36">
        <f t="shared" si="1"/>
        <v>7222</v>
      </c>
      <c r="O7" s="31">
        <f t="shared" si="1"/>
        <v>2180</v>
      </c>
      <c r="P7" s="31">
        <f t="shared" si="1"/>
        <v>10916</v>
      </c>
      <c r="Q7" s="32"/>
      <c r="R7" s="32"/>
    </row>
    <row r="8" spans="1:18" ht="30" customHeight="1">
      <c r="A8" s="37"/>
      <c r="B8" s="38"/>
      <c r="C8" s="39" t="s">
        <v>18</v>
      </c>
      <c r="D8" s="40"/>
      <c r="E8" s="41" t="s">
        <v>19</v>
      </c>
      <c r="F8" s="42"/>
      <c r="G8" s="43">
        <f>SUM(G9:G12)</f>
        <v>12089</v>
      </c>
      <c r="H8" s="44">
        <f>SUM(H9:H12)</f>
        <v>33773</v>
      </c>
      <c r="I8" s="45">
        <f t="shared" ref="I8:N8" si="2">SUM(I9:I12)</f>
        <v>1123</v>
      </c>
      <c r="J8" s="45">
        <f t="shared" si="2"/>
        <v>4349</v>
      </c>
      <c r="K8" s="45">
        <f t="shared" si="2"/>
        <v>1477</v>
      </c>
      <c r="L8" s="43">
        <f t="shared" si="2"/>
        <v>2971</v>
      </c>
      <c r="M8" s="45">
        <f t="shared" si="2"/>
        <v>11169</v>
      </c>
      <c r="N8" s="44">
        <f t="shared" si="2"/>
        <v>5124</v>
      </c>
      <c r="O8" s="46" t="s">
        <v>20</v>
      </c>
      <c r="P8" s="46" t="s">
        <v>20</v>
      </c>
      <c r="Q8" s="32"/>
      <c r="R8" s="32"/>
    </row>
    <row r="9" spans="1:18" ht="30" customHeight="1">
      <c r="A9" s="37"/>
      <c r="B9" s="38"/>
      <c r="C9" s="47"/>
      <c r="D9" s="40"/>
      <c r="E9" s="41" t="s">
        <v>21</v>
      </c>
      <c r="F9" s="42"/>
      <c r="G9" s="48">
        <v>4137</v>
      </c>
      <c r="H9" s="49">
        <v>8274</v>
      </c>
      <c r="I9" s="50" t="s">
        <v>20</v>
      </c>
      <c r="J9" s="50" t="s">
        <v>20</v>
      </c>
      <c r="K9" s="50" t="s">
        <v>20</v>
      </c>
      <c r="L9" s="51" t="s">
        <v>20</v>
      </c>
      <c r="M9" s="50" t="s">
        <v>20</v>
      </c>
      <c r="N9" s="52" t="s">
        <v>20</v>
      </c>
      <c r="O9" s="50" t="s">
        <v>20</v>
      </c>
      <c r="P9" s="50" t="s">
        <v>20</v>
      </c>
      <c r="Q9" s="32"/>
      <c r="R9" s="32"/>
    </row>
    <row r="10" spans="1:18" ht="30" customHeight="1">
      <c r="A10" s="37"/>
      <c r="B10" s="38"/>
      <c r="C10" s="47"/>
      <c r="D10" s="40"/>
      <c r="E10" s="41" t="s">
        <v>22</v>
      </c>
      <c r="F10" s="42"/>
      <c r="G10" s="48">
        <v>5498</v>
      </c>
      <c r="H10" s="49">
        <v>19688</v>
      </c>
      <c r="I10" s="53">
        <v>1025</v>
      </c>
      <c r="J10" s="53">
        <v>4045</v>
      </c>
      <c r="K10" s="53">
        <v>1360</v>
      </c>
      <c r="L10" s="48">
        <v>2451</v>
      </c>
      <c r="M10" s="53">
        <v>9649</v>
      </c>
      <c r="N10" s="49">
        <v>4272</v>
      </c>
      <c r="O10" s="50" t="s">
        <v>20</v>
      </c>
      <c r="P10" s="50" t="s">
        <v>20</v>
      </c>
      <c r="Q10" s="32"/>
      <c r="R10" s="32"/>
    </row>
    <row r="11" spans="1:18" ht="30" customHeight="1">
      <c r="A11" s="37"/>
      <c r="B11" s="38"/>
      <c r="C11" s="47"/>
      <c r="D11" s="40"/>
      <c r="E11" s="41" t="s">
        <v>23</v>
      </c>
      <c r="F11" s="42"/>
      <c r="G11" s="48">
        <v>376</v>
      </c>
      <c r="H11" s="49">
        <v>855</v>
      </c>
      <c r="I11" s="53">
        <v>3</v>
      </c>
      <c r="J11" s="53">
        <v>8</v>
      </c>
      <c r="K11" s="53">
        <v>3</v>
      </c>
      <c r="L11" s="48">
        <v>38</v>
      </c>
      <c r="M11" s="53">
        <v>104</v>
      </c>
      <c r="N11" s="49">
        <v>58</v>
      </c>
      <c r="O11" s="50" t="s">
        <v>20</v>
      </c>
      <c r="P11" s="50" t="s">
        <v>20</v>
      </c>
      <c r="Q11" s="32"/>
      <c r="R11" s="32"/>
    </row>
    <row r="12" spans="1:18" ht="30" customHeight="1">
      <c r="A12" s="37"/>
      <c r="B12" s="38"/>
      <c r="C12" s="54"/>
      <c r="D12" s="40"/>
      <c r="E12" s="41" t="s">
        <v>24</v>
      </c>
      <c r="F12" s="42"/>
      <c r="G12" s="55">
        <v>2078</v>
      </c>
      <c r="H12" s="56">
        <v>4956</v>
      </c>
      <c r="I12" s="57">
        <v>95</v>
      </c>
      <c r="J12" s="57">
        <v>296</v>
      </c>
      <c r="K12" s="57">
        <v>114</v>
      </c>
      <c r="L12" s="55">
        <v>482</v>
      </c>
      <c r="M12" s="57">
        <v>1416</v>
      </c>
      <c r="N12" s="56">
        <v>794</v>
      </c>
      <c r="O12" s="50" t="s">
        <v>20</v>
      </c>
      <c r="P12" s="50" t="s">
        <v>20</v>
      </c>
      <c r="Q12" s="32"/>
      <c r="R12" s="32"/>
    </row>
    <row r="13" spans="1:18" ht="30" customHeight="1">
      <c r="A13" s="37"/>
      <c r="B13" s="38"/>
      <c r="C13" s="58" t="s">
        <v>25</v>
      </c>
      <c r="D13" s="40"/>
      <c r="E13" s="41" t="s">
        <v>17</v>
      </c>
      <c r="F13" s="42"/>
      <c r="G13" s="43">
        <f>SUM(G14:G23)</f>
        <v>3105</v>
      </c>
      <c r="H13" s="44">
        <f>SUM(H14:H23)</f>
        <v>13781</v>
      </c>
      <c r="I13" s="43">
        <f t="shared" ref="I13:P13" si="3">SUM(I14:I23)</f>
        <v>431</v>
      </c>
      <c r="J13" s="45">
        <f t="shared" si="3"/>
        <v>2436</v>
      </c>
      <c r="K13" s="45">
        <f t="shared" si="3"/>
        <v>536</v>
      </c>
      <c r="L13" s="43">
        <f t="shared" si="3"/>
        <v>1300</v>
      </c>
      <c r="M13" s="45">
        <f t="shared" si="3"/>
        <v>6903</v>
      </c>
      <c r="N13" s="44">
        <f t="shared" si="3"/>
        <v>2098</v>
      </c>
      <c r="O13" s="45">
        <f t="shared" si="3"/>
        <v>2180</v>
      </c>
      <c r="P13" s="45">
        <f t="shared" si="3"/>
        <v>10916</v>
      </c>
      <c r="Q13" s="32"/>
      <c r="R13" s="32"/>
    </row>
    <row r="14" spans="1:18" ht="30" customHeight="1">
      <c r="A14" s="37"/>
      <c r="B14" s="38"/>
      <c r="C14" s="58"/>
      <c r="D14" s="40"/>
      <c r="E14" s="41" t="s">
        <v>26</v>
      </c>
      <c r="F14" s="42"/>
      <c r="G14" s="48">
        <v>132</v>
      </c>
      <c r="H14" s="49">
        <v>528</v>
      </c>
      <c r="I14" s="50" t="s">
        <v>20</v>
      </c>
      <c r="J14" s="50" t="s">
        <v>20</v>
      </c>
      <c r="K14" s="50" t="s">
        <v>20</v>
      </c>
      <c r="L14" s="51" t="s">
        <v>20</v>
      </c>
      <c r="M14" s="50" t="s">
        <v>20</v>
      </c>
      <c r="N14" s="52" t="s">
        <v>20</v>
      </c>
      <c r="O14" s="50" t="s">
        <v>20</v>
      </c>
      <c r="P14" s="50" t="s">
        <v>20</v>
      </c>
      <c r="Q14" s="32"/>
      <c r="R14" s="32"/>
    </row>
    <row r="15" spans="1:18" ht="30" customHeight="1">
      <c r="A15" s="37"/>
      <c r="B15" s="38"/>
      <c r="C15" s="58"/>
      <c r="D15" s="40"/>
      <c r="E15" s="41" t="s">
        <v>27</v>
      </c>
      <c r="F15" s="42"/>
      <c r="G15" s="48">
        <v>411</v>
      </c>
      <c r="H15" s="49">
        <v>1233</v>
      </c>
      <c r="I15" s="50" t="s">
        <v>20</v>
      </c>
      <c r="J15" s="50" t="s">
        <v>20</v>
      </c>
      <c r="K15" s="50" t="s">
        <v>20</v>
      </c>
      <c r="L15" s="51" t="s">
        <v>20</v>
      </c>
      <c r="M15" s="50" t="s">
        <v>20</v>
      </c>
      <c r="N15" s="52" t="s">
        <v>20</v>
      </c>
      <c r="O15" s="50" t="s">
        <v>20</v>
      </c>
      <c r="P15" s="50" t="s">
        <v>20</v>
      </c>
      <c r="Q15" s="32"/>
      <c r="R15" s="32"/>
    </row>
    <row r="16" spans="1:18" ht="30" customHeight="1">
      <c r="A16" s="37"/>
      <c r="B16" s="38"/>
      <c r="C16" s="58"/>
      <c r="D16" s="40"/>
      <c r="E16" s="41" t="s">
        <v>28</v>
      </c>
      <c r="F16" s="42"/>
      <c r="G16" s="48">
        <v>482</v>
      </c>
      <c r="H16" s="49">
        <v>2819</v>
      </c>
      <c r="I16" s="48">
        <v>118</v>
      </c>
      <c r="J16" s="53">
        <v>722</v>
      </c>
      <c r="K16" s="53">
        <v>151</v>
      </c>
      <c r="L16" s="48">
        <v>329</v>
      </c>
      <c r="M16" s="53">
        <v>1976</v>
      </c>
      <c r="N16" s="49">
        <v>597</v>
      </c>
      <c r="O16" s="53">
        <v>482</v>
      </c>
      <c r="P16" s="53">
        <v>2819</v>
      </c>
      <c r="Q16" s="32"/>
      <c r="R16" s="32"/>
    </row>
    <row r="17" spans="1:18" ht="30" customHeight="1">
      <c r="A17" s="37"/>
      <c r="B17" s="38"/>
      <c r="C17" s="58"/>
      <c r="D17" s="40"/>
      <c r="E17" s="41" t="s">
        <v>29</v>
      </c>
      <c r="F17" s="42"/>
      <c r="G17" s="48">
        <v>857</v>
      </c>
      <c r="H17" s="49">
        <v>4014</v>
      </c>
      <c r="I17" s="48">
        <v>100</v>
      </c>
      <c r="J17" s="53">
        <v>492</v>
      </c>
      <c r="K17" s="53">
        <v>127</v>
      </c>
      <c r="L17" s="48">
        <v>361</v>
      </c>
      <c r="M17" s="53">
        <v>1811</v>
      </c>
      <c r="N17" s="49">
        <v>603</v>
      </c>
      <c r="O17" s="53">
        <v>857</v>
      </c>
      <c r="P17" s="53">
        <v>4014</v>
      </c>
      <c r="Q17" s="32"/>
      <c r="R17" s="32"/>
    </row>
    <row r="18" spans="1:18" ht="30" customHeight="1">
      <c r="A18" s="37"/>
      <c r="B18" s="38"/>
      <c r="C18" s="58"/>
      <c r="D18" s="40"/>
      <c r="E18" s="41" t="s">
        <v>30</v>
      </c>
      <c r="F18" s="42"/>
      <c r="G18" s="48">
        <v>68</v>
      </c>
      <c r="H18" s="49">
        <v>228</v>
      </c>
      <c r="I18" s="48">
        <v>3</v>
      </c>
      <c r="J18" s="53">
        <v>13</v>
      </c>
      <c r="K18" s="53">
        <v>3</v>
      </c>
      <c r="L18" s="48">
        <v>23</v>
      </c>
      <c r="M18" s="53">
        <v>84</v>
      </c>
      <c r="N18" s="49">
        <v>28</v>
      </c>
      <c r="O18" s="50" t="s">
        <v>20</v>
      </c>
      <c r="P18" s="50" t="s">
        <v>20</v>
      </c>
      <c r="Q18" s="32"/>
      <c r="R18" s="32"/>
    </row>
    <row r="19" spans="1:18" ht="30" customHeight="1">
      <c r="A19" s="37"/>
      <c r="B19" s="38"/>
      <c r="C19" s="58"/>
      <c r="D19" s="40"/>
      <c r="E19" s="41" t="s">
        <v>31</v>
      </c>
      <c r="F19" s="42"/>
      <c r="G19" s="48">
        <v>348</v>
      </c>
      <c r="H19" s="49">
        <v>1653</v>
      </c>
      <c r="I19" s="48">
        <v>61</v>
      </c>
      <c r="J19" s="53">
        <v>315</v>
      </c>
      <c r="K19" s="53">
        <v>70</v>
      </c>
      <c r="L19" s="48">
        <v>236</v>
      </c>
      <c r="M19" s="53">
        <v>1158</v>
      </c>
      <c r="N19" s="49">
        <v>323</v>
      </c>
      <c r="O19" s="53">
        <v>314</v>
      </c>
      <c r="P19" s="53">
        <v>1508</v>
      </c>
      <c r="Q19" s="32"/>
      <c r="R19" s="32"/>
    </row>
    <row r="20" spans="1:18" ht="30" customHeight="1">
      <c r="A20" s="37"/>
      <c r="B20" s="38"/>
      <c r="C20" s="58"/>
      <c r="D20" s="40"/>
      <c r="E20" s="41" t="s">
        <v>32</v>
      </c>
      <c r="F20" s="42"/>
      <c r="G20" s="48">
        <v>63</v>
      </c>
      <c r="H20" s="49">
        <v>343</v>
      </c>
      <c r="I20" s="48">
        <v>20</v>
      </c>
      <c r="J20" s="53">
        <v>132</v>
      </c>
      <c r="K20" s="53">
        <v>27</v>
      </c>
      <c r="L20" s="48">
        <v>29</v>
      </c>
      <c r="M20" s="53">
        <v>182</v>
      </c>
      <c r="N20" s="49">
        <v>44</v>
      </c>
      <c r="O20" s="53">
        <v>37</v>
      </c>
      <c r="P20" s="53">
        <v>229</v>
      </c>
      <c r="Q20" s="32"/>
      <c r="R20" s="32"/>
    </row>
    <row r="21" spans="1:18" ht="30" customHeight="1">
      <c r="A21" s="37"/>
      <c r="B21" s="38"/>
      <c r="C21" s="58"/>
      <c r="D21" s="40"/>
      <c r="E21" s="41" t="s">
        <v>33</v>
      </c>
      <c r="F21" s="42"/>
      <c r="G21" s="48">
        <v>190</v>
      </c>
      <c r="H21" s="49">
        <v>1254</v>
      </c>
      <c r="I21" s="48">
        <v>91</v>
      </c>
      <c r="J21" s="53">
        <v>620</v>
      </c>
      <c r="K21" s="53">
        <v>117</v>
      </c>
      <c r="L21" s="48">
        <v>160</v>
      </c>
      <c r="M21" s="53">
        <v>1082</v>
      </c>
      <c r="N21" s="49">
        <v>280</v>
      </c>
      <c r="O21" s="53">
        <v>190</v>
      </c>
      <c r="P21" s="53">
        <v>1254</v>
      </c>
      <c r="Q21" s="32"/>
      <c r="R21" s="32"/>
    </row>
    <row r="22" spans="1:18" ht="30" customHeight="1">
      <c r="A22" s="37"/>
      <c r="B22" s="38"/>
      <c r="C22" s="58"/>
      <c r="D22" s="40"/>
      <c r="E22" s="41" t="s">
        <v>34</v>
      </c>
      <c r="F22" s="42"/>
      <c r="G22" s="48">
        <v>144</v>
      </c>
      <c r="H22" s="49">
        <v>302</v>
      </c>
      <c r="I22" s="50" t="s">
        <v>20</v>
      </c>
      <c r="J22" s="50" t="s">
        <v>20</v>
      </c>
      <c r="K22" s="50" t="s">
        <v>20</v>
      </c>
      <c r="L22" s="48">
        <v>3</v>
      </c>
      <c r="M22" s="53">
        <v>6</v>
      </c>
      <c r="N22" s="49">
        <v>3</v>
      </c>
      <c r="O22" s="50" t="s">
        <v>20</v>
      </c>
      <c r="P22" s="50" t="s">
        <v>20</v>
      </c>
      <c r="Q22" s="32"/>
      <c r="R22" s="32"/>
    </row>
    <row r="23" spans="1:18" ht="30" customHeight="1">
      <c r="A23" s="59"/>
      <c r="B23" s="60"/>
      <c r="C23" s="58"/>
      <c r="D23" s="40"/>
      <c r="E23" s="41" t="s">
        <v>35</v>
      </c>
      <c r="F23" s="42"/>
      <c r="G23" s="55">
        <v>410</v>
      </c>
      <c r="H23" s="56">
        <v>1407</v>
      </c>
      <c r="I23" s="55">
        <v>38</v>
      </c>
      <c r="J23" s="57">
        <v>142</v>
      </c>
      <c r="K23" s="57">
        <v>41</v>
      </c>
      <c r="L23" s="55">
        <v>159</v>
      </c>
      <c r="M23" s="57">
        <v>604</v>
      </c>
      <c r="N23" s="56">
        <v>220</v>
      </c>
      <c r="O23" s="57">
        <v>300</v>
      </c>
      <c r="P23" s="57">
        <v>1092</v>
      </c>
      <c r="Q23" s="32"/>
      <c r="R23" s="32"/>
    </row>
    <row r="24" spans="1:18" ht="30" customHeight="1">
      <c r="A24" s="61"/>
      <c r="B24" s="62" t="s">
        <v>36</v>
      </c>
      <c r="C24" s="62"/>
      <c r="D24" s="62"/>
      <c r="E24" s="62"/>
      <c r="F24" s="63"/>
      <c r="G24" s="30">
        <v>179</v>
      </c>
      <c r="H24" s="31">
        <v>511</v>
      </c>
      <c r="I24" s="55">
        <v>5</v>
      </c>
      <c r="J24" s="57">
        <v>30</v>
      </c>
      <c r="K24" s="57">
        <v>7</v>
      </c>
      <c r="L24" s="55">
        <v>15</v>
      </c>
      <c r="M24" s="57">
        <v>74</v>
      </c>
      <c r="N24" s="56">
        <v>24</v>
      </c>
      <c r="O24" s="57">
        <v>6</v>
      </c>
      <c r="P24" s="57">
        <v>35</v>
      </c>
      <c r="Q24" s="32"/>
      <c r="R24" s="32"/>
    </row>
    <row r="25" spans="1:18" ht="30" customHeight="1">
      <c r="A25" s="61"/>
      <c r="B25" s="62" t="s">
        <v>37</v>
      </c>
      <c r="C25" s="62"/>
      <c r="D25" s="62"/>
      <c r="E25" s="62"/>
      <c r="F25" s="63"/>
      <c r="G25" s="30">
        <v>5048</v>
      </c>
      <c r="H25" s="31">
        <v>5048</v>
      </c>
      <c r="I25" s="64" t="s">
        <v>20</v>
      </c>
      <c r="J25" s="65" t="s">
        <v>20</v>
      </c>
      <c r="K25" s="66" t="s">
        <v>20</v>
      </c>
      <c r="L25" s="30">
        <v>2</v>
      </c>
      <c r="M25" s="31">
        <v>2</v>
      </c>
      <c r="N25" s="36">
        <v>2</v>
      </c>
      <c r="O25" s="64" t="s">
        <v>20</v>
      </c>
      <c r="P25" s="65" t="s">
        <v>20</v>
      </c>
      <c r="Q25" s="32"/>
      <c r="R25" s="32"/>
    </row>
    <row r="26" spans="1:18" ht="30" customHeight="1">
      <c r="A26" s="67" t="s">
        <v>38</v>
      </c>
      <c r="B26" s="67"/>
      <c r="C26" s="67"/>
      <c r="D26" s="67"/>
      <c r="E26" s="67"/>
      <c r="F26" s="68"/>
      <c r="G26" s="67"/>
      <c r="H26" s="67"/>
      <c r="I26" s="69"/>
      <c r="J26" s="69"/>
      <c r="K26" s="69"/>
      <c r="P26" s="70" t="s">
        <v>39</v>
      </c>
    </row>
  </sheetData>
  <mergeCells count="14">
    <mergeCell ref="B25:E25"/>
    <mergeCell ref="B6:E6"/>
    <mergeCell ref="A7:B23"/>
    <mergeCell ref="C7:F7"/>
    <mergeCell ref="C8:C12"/>
    <mergeCell ref="C13:C23"/>
    <mergeCell ref="B24:E24"/>
    <mergeCell ref="A1:J1"/>
    <mergeCell ref="K1:P1"/>
    <mergeCell ref="A4:F5"/>
    <mergeCell ref="G4:G5"/>
    <mergeCell ref="H4:H5"/>
    <mergeCell ref="L4:N4"/>
    <mergeCell ref="O4:P4"/>
  </mergeCells>
  <phoneticPr fontId="3"/>
  <printOptions horizontalCentered="1"/>
  <pageMargins left="0.78740157480314965" right="0.78740157480314965" top="0.59055118110236227" bottom="0.78740157480314965" header="0.51181102362204722" footer="0.51181102362204722"/>
  <pageSetup paperSize="9" fitToWidth="2" orientation="portrait" horizontalDpi="400" verticalDpi="400" r:id="rId1"/>
  <headerFooter alignWithMargins="0"/>
  <colBreaks count="1" manualBreakCount="1">
    <brk id="10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36.人口</vt:lpstr>
      <vt:lpstr>'36.人口'!Print_Area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2017-03-23T06:39:47Z</dcterms:created>
  <dcterms:modified xsi:type="dcterms:W3CDTF">2017-03-23T06:40:14Z</dcterms:modified>
</cp:coreProperties>
</file>