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32.33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'32.33.人口'!$A$1:$T$36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O35" i="1" s="1"/>
  <c r="O34" i="1"/>
  <c r="L34" i="1"/>
  <c r="L33" i="1"/>
  <c r="O33" i="1" s="1"/>
  <c r="O32" i="1"/>
  <c r="L32" i="1"/>
  <c r="L31" i="1"/>
  <c r="O31" i="1" s="1"/>
  <c r="O30" i="1"/>
  <c r="L30" i="1"/>
  <c r="R29" i="1"/>
  <c r="L29" i="1"/>
  <c r="O29" i="1" s="1"/>
  <c r="O28" i="1"/>
  <c r="L28" i="1"/>
  <c r="L27" i="1"/>
  <c r="O27" i="1" s="1"/>
  <c r="O26" i="1"/>
  <c r="L26" i="1"/>
  <c r="I25" i="1"/>
  <c r="R32" i="1" s="1"/>
  <c r="F25" i="1"/>
  <c r="K7" i="1"/>
  <c r="F7" i="1"/>
  <c r="P6" i="1"/>
  <c r="K5" i="1"/>
  <c r="P5" i="1" s="1"/>
  <c r="F5" i="1"/>
  <c r="R27" i="1" l="1"/>
  <c r="R31" i="1"/>
  <c r="R35" i="1"/>
  <c r="L25" i="1"/>
  <c r="O25" i="1" s="1"/>
  <c r="R26" i="1"/>
  <c r="R30" i="1"/>
  <c r="R34" i="1"/>
  <c r="R33" i="1"/>
  <c r="R28" i="1"/>
</calcChain>
</file>

<file path=xl/sharedStrings.xml><?xml version="1.0" encoding="utf-8"?>
<sst xmlns="http://schemas.openxmlformats.org/spreadsheetml/2006/main" count="49" uniqueCount="44">
  <si>
    <t>人　　口　　47</t>
    <rPh sb="0" eb="1">
      <t>ヒト</t>
    </rPh>
    <rPh sb="3" eb="4">
      <t>クチ</t>
    </rPh>
    <phoneticPr fontId="2"/>
  </si>
  <si>
    <t>３２．世帯の種類別世帯数（平成27年10月1日）</t>
    <rPh sb="3" eb="5">
      <t>セタイ</t>
    </rPh>
    <rPh sb="6" eb="8">
      <t>シュルイ</t>
    </rPh>
    <rPh sb="8" eb="9">
      <t>ベツ</t>
    </rPh>
    <rPh sb="9" eb="12">
      <t>セタイスウ</t>
    </rPh>
    <rPh sb="13" eb="15">
      <t>ヘイセイ</t>
    </rPh>
    <rPh sb="17" eb="18">
      <t>７ネン</t>
    </rPh>
    <rPh sb="20" eb="21">
      <t>ガツ</t>
    </rPh>
    <rPh sb="21" eb="23">
      <t>１ニチ</t>
    </rPh>
    <phoneticPr fontId="2"/>
  </si>
  <si>
    <t>単位：世帯、人</t>
    <rPh sb="0" eb="2">
      <t>タンイ</t>
    </rPh>
    <rPh sb="3" eb="5">
      <t>セタイ</t>
    </rPh>
    <rPh sb="6" eb="7">
      <t>ヒト</t>
    </rPh>
    <phoneticPr fontId="2"/>
  </si>
  <si>
    <t>区分</t>
    <rPh sb="0" eb="1">
      <t>ク</t>
    </rPh>
    <rPh sb="1" eb="2">
      <t>ブン</t>
    </rPh>
    <phoneticPr fontId="2"/>
  </si>
  <si>
    <t>世帯数</t>
    <rPh sb="0" eb="1">
      <t>ヨ</t>
    </rPh>
    <rPh sb="1" eb="2">
      <t>オビ</t>
    </rPh>
    <rPh sb="2" eb="3">
      <t>カズ</t>
    </rPh>
    <phoneticPr fontId="1"/>
  </si>
  <si>
    <t>世帯人員</t>
    <rPh sb="0" eb="1">
      <t>ヨ</t>
    </rPh>
    <rPh sb="1" eb="2">
      <t>オビ</t>
    </rPh>
    <rPh sb="2" eb="3">
      <t>ヒト</t>
    </rPh>
    <rPh sb="3" eb="4">
      <t>イン</t>
    </rPh>
    <phoneticPr fontId="1"/>
  </si>
  <si>
    <t>一世帯当たり人員</t>
    <rPh sb="0" eb="3">
      <t>イッセタイ</t>
    </rPh>
    <rPh sb="3" eb="4">
      <t>アタ</t>
    </rPh>
    <rPh sb="6" eb="8">
      <t>ジンイン</t>
    </rPh>
    <phoneticPr fontId="1"/>
  </si>
  <si>
    <t>総数</t>
    <rPh sb="0" eb="1">
      <t>フサ</t>
    </rPh>
    <rPh sb="1" eb="2">
      <t>カズ</t>
    </rPh>
    <phoneticPr fontId="2"/>
  </si>
  <si>
    <t>一般世帯</t>
    <rPh sb="0" eb="2">
      <t>イッパン</t>
    </rPh>
    <rPh sb="2" eb="4">
      <t>セタイ</t>
    </rPh>
    <phoneticPr fontId="2"/>
  </si>
  <si>
    <t>施設等の世帯</t>
    <rPh sb="0" eb="1">
      <t>ホドコ</t>
    </rPh>
    <rPh sb="1" eb="2">
      <t>セツ</t>
    </rPh>
    <rPh sb="2" eb="3">
      <t>ナド</t>
    </rPh>
    <rPh sb="4" eb="5">
      <t>ヨ</t>
    </rPh>
    <rPh sb="5" eb="6">
      <t>オビ</t>
    </rPh>
    <phoneticPr fontId="2"/>
  </si>
  <si>
    <t xml:space="preserve">- </t>
    <phoneticPr fontId="1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</si>
  <si>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2"/>
  </si>
  <si>
    <t xml:space="preserve">- </t>
    <phoneticPr fontId="1"/>
  </si>
  <si>
    <t>病院・療養所の入院者</t>
    <rPh sb="0" eb="2">
      <t>ビョウイン</t>
    </rPh>
    <rPh sb="3" eb="5">
      <t>リョウヨウ</t>
    </rPh>
    <rPh sb="5" eb="6">
      <t>ジョ</t>
    </rPh>
    <rPh sb="7" eb="10">
      <t>ニュウインシャ</t>
    </rPh>
    <phoneticPr fontId="2"/>
  </si>
  <si>
    <t>社会施設の入所者</t>
    <rPh sb="0" eb="2">
      <t>シャカイ</t>
    </rPh>
    <rPh sb="2" eb="4">
      <t>シセツ</t>
    </rPh>
    <rPh sb="5" eb="8">
      <t>ニュウショシャ</t>
    </rPh>
    <phoneticPr fontId="2"/>
  </si>
  <si>
    <t>その他</t>
    <rPh sb="0" eb="3">
      <t>ソノタ</t>
    </rPh>
    <phoneticPr fontId="2"/>
  </si>
  <si>
    <t>国勢調査</t>
    <rPh sb="0" eb="4">
      <t>コクセイチョウサ</t>
    </rPh>
    <phoneticPr fontId="2"/>
  </si>
  <si>
    <t>※</t>
    <phoneticPr fontId="2"/>
  </si>
  <si>
    <t>国勢調査では、世帯を「一般世帯」と「施設等の世帯」に区分し下記のとおり定義しています。</t>
    <rPh sb="0" eb="4">
      <t>コクセイチョウサ</t>
    </rPh>
    <rPh sb="7" eb="9">
      <t>セタイ</t>
    </rPh>
    <rPh sb="11" eb="13">
      <t>イッパン</t>
    </rPh>
    <rPh sb="13" eb="15">
      <t>セタイ</t>
    </rPh>
    <rPh sb="18" eb="20">
      <t>シセツ</t>
    </rPh>
    <rPh sb="20" eb="21">
      <t>ナド</t>
    </rPh>
    <rPh sb="22" eb="24">
      <t>セタイ</t>
    </rPh>
    <rPh sb="26" eb="28">
      <t>クブン</t>
    </rPh>
    <rPh sb="29" eb="31">
      <t>カキ</t>
    </rPh>
    <rPh sb="35" eb="37">
      <t>テイギ</t>
    </rPh>
    <phoneticPr fontId="2"/>
  </si>
  <si>
    <t>○一般世帯</t>
    <rPh sb="1" eb="2">
      <t>イチ</t>
    </rPh>
    <rPh sb="2" eb="3">
      <t>バン</t>
    </rPh>
    <rPh sb="3" eb="5">
      <t>セタイ</t>
    </rPh>
    <phoneticPr fontId="2"/>
  </si>
  <si>
    <t>・住居と生計をともにしている人の集まり</t>
    <rPh sb="1" eb="3">
      <t>ジュウキョ</t>
    </rPh>
    <rPh sb="4" eb="6">
      <t>セイケイ</t>
    </rPh>
    <rPh sb="14" eb="15">
      <t>ヒト</t>
    </rPh>
    <rPh sb="16" eb="17">
      <t>アツ</t>
    </rPh>
    <phoneticPr fontId="2"/>
  </si>
  <si>
    <t>・１戸を構えて住んでいる単身者</t>
    <rPh sb="2" eb="3">
      <t>ト</t>
    </rPh>
    <rPh sb="4" eb="5">
      <t>カマ</t>
    </rPh>
    <rPh sb="7" eb="8">
      <t>ス</t>
    </rPh>
    <rPh sb="12" eb="15">
      <t>タンシンシャ</t>
    </rPh>
    <phoneticPr fontId="2"/>
  </si>
  <si>
    <t>・間借り･下宿などの単身者</t>
    <rPh sb="1" eb="3">
      <t>マガ</t>
    </rPh>
    <rPh sb="5" eb="7">
      <t>ゲシュク</t>
    </rPh>
    <rPh sb="10" eb="13">
      <t>タンシンシャ</t>
    </rPh>
    <phoneticPr fontId="2"/>
  </si>
  <si>
    <t>・会社などの独身寮の単身者</t>
    <rPh sb="1" eb="3">
      <t>カイシャ</t>
    </rPh>
    <rPh sb="6" eb="9">
      <t>ドクシンリョウ</t>
    </rPh>
    <rPh sb="10" eb="13">
      <t>タンシンシャ</t>
    </rPh>
    <phoneticPr fontId="2"/>
  </si>
  <si>
    <t>３３．世帯人員別一般世帯数（平成27年10月1日)</t>
    <rPh sb="3" eb="5">
      <t>セタイ</t>
    </rPh>
    <rPh sb="5" eb="7">
      <t>ジンイン</t>
    </rPh>
    <rPh sb="7" eb="8">
      <t>ベツ</t>
    </rPh>
    <rPh sb="8" eb="10">
      <t>イッパン</t>
    </rPh>
    <rPh sb="10" eb="12">
      <t>セタイ</t>
    </rPh>
    <rPh sb="12" eb="13">
      <t>スウ</t>
    </rPh>
    <phoneticPr fontId="2"/>
  </si>
  <si>
    <t>単位：世帯、％</t>
    <rPh sb="0" eb="2">
      <t>タンイ</t>
    </rPh>
    <rPh sb="3" eb="5">
      <t>セタイ</t>
    </rPh>
    <phoneticPr fontId="2"/>
  </si>
  <si>
    <t>区　 　　　分</t>
    <rPh sb="0" eb="1">
      <t>ク</t>
    </rPh>
    <rPh sb="6" eb="7">
      <t>ブン</t>
    </rPh>
    <phoneticPr fontId="1"/>
  </si>
  <si>
    <t>増減数</t>
    <rPh sb="0" eb="1">
      <t>ゾウ</t>
    </rPh>
    <rPh sb="1" eb="2">
      <t>ゲン</t>
    </rPh>
    <rPh sb="2" eb="3">
      <t>スウ</t>
    </rPh>
    <phoneticPr fontId="1"/>
  </si>
  <si>
    <t>増減率</t>
    <rPh sb="0" eb="2">
      <t>ゾウゲン</t>
    </rPh>
    <rPh sb="2" eb="3">
      <t>リツ</t>
    </rPh>
    <phoneticPr fontId="1"/>
  </si>
  <si>
    <t>構成比率</t>
    <rPh sb="0" eb="2">
      <t>コウセイ</t>
    </rPh>
    <rPh sb="2" eb="4">
      <t>ヒリツ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</si>
  <si>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</si>
  <si>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</si>
  <si>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総　 　　　数</t>
    <rPh sb="0" eb="1">
      <t>フサ</t>
    </rPh>
    <rPh sb="6" eb="7">
      <t>カズ</t>
    </rPh>
    <phoneticPr fontId="1"/>
  </si>
  <si>
    <t>世帯人員が1人</t>
    <rPh sb="0" eb="2">
      <t>セタイ</t>
    </rPh>
    <rPh sb="2" eb="4">
      <t>ジンイン</t>
    </rPh>
    <rPh sb="6" eb="7">
      <t>ニン</t>
    </rPh>
    <phoneticPr fontId="1"/>
  </si>
  <si>
    <t>2人</t>
    <rPh sb="1" eb="2">
      <t>ニン</t>
    </rPh>
    <phoneticPr fontId="1"/>
  </si>
  <si>
    <t>3人</t>
    <rPh sb="1" eb="2">
      <t>ニン</t>
    </rPh>
    <phoneticPr fontId="1"/>
  </si>
  <si>
    <t>4人</t>
    <rPh sb="1" eb="2">
      <t>ニン</t>
    </rPh>
    <phoneticPr fontId="1"/>
  </si>
  <si>
    <t>5人</t>
    <rPh sb="1" eb="2">
      <t>ニン</t>
    </rPh>
    <phoneticPr fontId="1"/>
  </si>
  <si>
    <t>6人</t>
    <rPh sb="1" eb="2">
      <t>ニン</t>
    </rPh>
    <phoneticPr fontId="1"/>
  </si>
  <si>
    <t>7人</t>
    <rPh sb="1" eb="2">
      <t>ニン</t>
    </rPh>
    <phoneticPr fontId="1"/>
  </si>
  <si>
    <t>8人</t>
    <rPh sb="1" eb="2">
      <t>ニン</t>
    </rPh>
    <phoneticPr fontId="1"/>
  </si>
  <si>
    <t>9人</t>
    <rPh sb="1" eb="2">
      <t>ニン</t>
    </rPh>
    <phoneticPr fontId="1"/>
  </si>
  <si>
    <t>10人以上</t>
    <rPh sb="2" eb="3">
      <t>ニン</t>
    </rPh>
    <rPh sb="3" eb="5">
      <t>イジョウ</t>
    </rPh>
    <phoneticPr fontId="1"/>
  </si>
  <si>
    <t>国勢調査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</si>
</sst>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.00_);[Red]\(#,##0.00\)"/>
    <numFmt numFmtId="178" formatCode="#,##0;&quot;△ &quot;#,##0"/>
    <numFmt numFmtId="179" formatCode="#,##0.0;&quot;△ &quot;#,##0.0"/>
  </numFmts>
  <fonts count="7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/>
    </xf>
    <xf numFmtId="176" fontId="5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176" fontId="5" fillId="0" borderId="9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wrapText="1"/>
    </xf>
    <xf numFmtId="176" fontId="5" fillId="0" borderId="9" xfId="0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 indent="1"/>
    </xf>
    <xf numFmtId="176" fontId="5" fillId="0" borderId="13" xfId="0" quotePrefix="1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2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vertical="center"/>
    </xf>
    <xf numFmtId="179" fontId="5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9" fontId="5" fillId="0" borderId="0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9" fontId="5" fillId="0" borderId="12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view="pageBreakPreview" zoomScaleNormal="100" workbookViewId="0">
      <selection activeCell="V13" sqref="V13"/>
    </sheetView>
  </sheetViews>
  <sheetFormatPr defaultColWidth="7.125" defaultRowHeight="20.100000000000001" customHeight="1"/>
  <cols>
    <col min="1" max="1" width="0.875" style="2" customWidth="1"/>
    <col min="2" max="2" width="2.5" style="2" customWidth="1"/>
    <col min="3" max="3" width="0.875" style="2" customWidth="1"/>
    <col min="4" max="4" width="22.625" style="2" customWidth="1"/>
    <col min="5" max="5" width="0.875" style="2" customWidth="1"/>
    <col min="6" max="20" width="3.625" style="2" customWidth="1"/>
    <col min="21" max="16384" width="7.125" style="2"/>
  </cols>
  <sheetData>
    <row r="1" spans="1:20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0.100000000000001" customHeight="1" thickBot="1">
      <c r="T3" s="4" t="s">
        <v>2</v>
      </c>
    </row>
    <row r="4" spans="1:20" ht="20.100000000000001" customHeight="1">
      <c r="A4" s="5"/>
      <c r="B4" s="6" t="s">
        <v>3</v>
      </c>
      <c r="C4" s="6"/>
      <c r="D4" s="6"/>
      <c r="E4" s="7"/>
      <c r="F4" s="8" t="s">
        <v>4</v>
      </c>
      <c r="G4" s="9"/>
      <c r="H4" s="9"/>
      <c r="I4" s="9"/>
      <c r="J4" s="10"/>
      <c r="K4" s="8" t="s">
        <v>5</v>
      </c>
      <c r="L4" s="9"/>
      <c r="M4" s="9"/>
      <c r="N4" s="9"/>
      <c r="O4" s="10"/>
      <c r="P4" s="11" t="s">
        <v>6</v>
      </c>
      <c r="Q4" s="11"/>
      <c r="R4" s="11"/>
      <c r="S4" s="11"/>
      <c r="T4" s="12"/>
    </row>
    <row r="5" spans="1:20" ht="20.100000000000001" customHeight="1">
      <c r="A5" s="13"/>
      <c r="B5" s="14" t="s">
        <v>7</v>
      </c>
      <c r="C5" s="14"/>
      <c r="D5" s="14"/>
      <c r="E5" s="15"/>
      <c r="F5" s="16">
        <f>F6+F7</f>
        <v>20519</v>
      </c>
      <c r="G5" s="17"/>
      <c r="H5" s="17"/>
      <c r="I5" s="17"/>
      <c r="J5" s="17"/>
      <c r="K5" s="17">
        <f>K6+K7</f>
        <v>54187</v>
      </c>
      <c r="L5" s="17"/>
      <c r="M5" s="17"/>
      <c r="N5" s="17"/>
      <c r="O5" s="17"/>
      <c r="P5" s="18">
        <f>K5/F5</f>
        <v>2.6408207027632926</v>
      </c>
      <c r="Q5" s="18"/>
      <c r="R5" s="18"/>
      <c r="S5" s="18"/>
      <c r="T5" s="18"/>
    </row>
    <row r="6" spans="1:20" ht="20.100000000000001" customHeight="1">
      <c r="A6" s="13"/>
      <c r="B6" s="14" t="s">
        <v>8</v>
      </c>
      <c r="C6" s="14"/>
      <c r="D6" s="14"/>
      <c r="E6" s="19"/>
      <c r="F6" s="20">
        <v>20473</v>
      </c>
      <c r="G6" s="21"/>
      <c r="H6" s="21"/>
      <c r="I6" s="21"/>
      <c r="J6" s="21"/>
      <c r="K6" s="21">
        <v>53274</v>
      </c>
      <c r="L6" s="21"/>
      <c r="M6" s="21"/>
      <c r="N6" s="21"/>
      <c r="O6" s="21"/>
      <c r="P6" s="22">
        <f>K6/F6</f>
        <v>2.6021589410443022</v>
      </c>
      <c r="Q6" s="22"/>
      <c r="R6" s="22"/>
      <c r="S6" s="22"/>
      <c r="T6" s="22"/>
    </row>
    <row r="7" spans="1:20" ht="20.100000000000001" customHeight="1">
      <c r="B7" s="23" t="s">
        <v>9</v>
      </c>
      <c r="C7" s="23"/>
      <c r="D7" s="23"/>
      <c r="E7" s="24"/>
      <c r="F7" s="20">
        <f>SUM(F8:J11)</f>
        <v>46</v>
      </c>
      <c r="G7" s="21"/>
      <c r="H7" s="21"/>
      <c r="I7" s="21"/>
      <c r="J7" s="21"/>
      <c r="K7" s="21">
        <f>SUM(K8:O11)</f>
        <v>913</v>
      </c>
      <c r="L7" s="21"/>
      <c r="M7" s="21"/>
      <c r="N7" s="21"/>
      <c r="O7" s="21"/>
      <c r="P7" s="25" t="s">
        <v>10</v>
      </c>
      <c r="Q7" s="26"/>
      <c r="R7" s="26"/>
      <c r="S7" s="26"/>
      <c r="T7" s="26"/>
    </row>
    <row r="8" spans="1:20" ht="20.100000000000001" customHeight="1">
      <c r="B8" s="27"/>
      <c r="C8" s="28"/>
      <c r="D8" s="29" t="s">
        <v>11</v>
      </c>
      <c r="E8" s="19"/>
      <c r="F8" s="30">
        <v>1</v>
      </c>
      <c r="G8" s="26"/>
      <c r="H8" s="26"/>
      <c r="I8" s="26"/>
      <c r="J8" s="26"/>
      <c r="K8" s="25">
        <v>49</v>
      </c>
      <c r="L8" s="26"/>
      <c r="M8" s="26"/>
      <c r="N8" s="26"/>
      <c r="O8" s="26"/>
      <c r="P8" s="25" t="s">
        <v>12</v>
      </c>
      <c r="Q8" s="26"/>
      <c r="R8" s="26"/>
      <c r="S8" s="26"/>
      <c r="T8" s="26"/>
    </row>
    <row r="9" spans="1:20" ht="20.100000000000001" customHeight="1">
      <c r="B9" s="27"/>
      <c r="C9" s="28"/>
      <c r="D9" s="15" t="s">
        <v>13</v>
      </c>
      <c r="E9" s="19"/>
      <c r="F9" s="30">
        <v>5</v>
      </c>
      <c r="G9" s="26"/>
      <c r="H9" s="26"/>
      <c r="I9" s="26"/>
      <c r="J9" s="26"/>
      <c r="K9" s="25">
        <v>277</v>
      </c>
      <c r="L9" s="26"/>
      <c r="M9" s="26"/>
      <c r="N9" s="26"/>
      <c r="O9" s="26"/>
      <c r="P9" s="25" t="s">
        <v>12</v>
      </c>
      <c r="Q9" s="26"/>
      <c r="R9" s="26"/>
      <c r="S9" s="26"/>
      <c r="T9" s="26"/>
    </row>
    <row r="10" spans="1:20" ht="20.100000000000001" customHeight="1">
      <c r="B10" s="27"/>
      <c r="C10" s="28"/>
      <c r="D10" s="31" t="s">
        <v>14</v>
      </c>
      <c r="E10" s="19"/>
      <c r="F10" s="30">
        <v>37</v>
      </c>
      <c r="G10" s="26"/>
      <c r="H10" s="26"/>
      <c r="I10" s="26"/>
      <c r="J10" s="26"/>
      <c r="K10" s="25">
        <v>581</v>
      </c>
      <c r="L10" s="26"/>
      <c r="M10" s="26"/>
      <c r="N10" s="26"/>
      <c r="O10" s="26"/>
      <c r="P10" s="25" t="s">
        <v>12</v>
      </c>
      <c r="Q10" s="26"/>
      <c r="R10" s="26"/>
      <c r="S10" s="26"/>
      <c r="T10" s="26"/>
    </row>
    <row r="11" spans="1:20" ht="20.100000000000001" customHeight="1">
      <c r="A11" s="32"/>
      <c r="B11" s="33"/>
      <c r="C11" s="28"/>
      <c r="D11" s="15" t="s">
        <v>15</v>
      </c>
      <c r="E11" s="19"/>
      <c r="F11" s="34">
        <v>3</v>
      </c>
      <c r="G11" s="35"/>
      <c r="H11" s="35"/>
      <c r="I11" s="35"/>
      <c r="J11" s="35"/>
      <c r="K11" s="36">
        <v>6</v>
      </c>
      <c r="L11" s="35"/>
      <c r="M11" s="35"/>
      <c r="N11" s="35"/>
      <c r="O11" s="35"/>
      <c r="P11" s="36" t="s">
        <v>12</v>
      </c>
      <c r="Q11" s="35"/>
      <c r="R11" s="35"/>
      <c r="S11" s="35"/>
      <c r="T11" s="35"/>
    </row>
    <row r="12" spans="1:20" ht="20.100000000000001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39"/>
      <c r="O12" s="39"/>
      <c r="P12" s="39"/>
      <c r="Q12" s="39"/>
      <c r="S12" s="38"/>
      <c r="T12" s="40" t="s">
        <v>16</v>
      </c>
    </row>
    <row r="13" spans="1:20" ht="30" customHeight="1">
      <c r="B13" s="41" t="s">
        <v>17</v>
      </c>
      <c r="C13" s="42" t="s">
        <v>18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20.100000000000001" customHeight="1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0" ht="20.100000000000001" customHeight="1">
      <c r="A15" s="38"/>
      <c r="B15" s="38"/>
      <c r="C15" s="38"/>
      <c r="D15" s="38" t="s">
        <v>19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20" ht="20.100000000000001" customHeight="1">
      <c r="A16" s="38"/>
      <c r="B16" s="38"/>
      <c r="C16" s="38"/>
      <c r="D16" s="44" t="s">
        <v>20</v>
      </c>
      <c r="F16" s="45"/>
      <c r="G16" s="45"/>
      <c r="H16" s="45"/>
      <c r="I16" s="45"/>
      <c r="J16" s="45"/>
      <c r="K16" s="45"/>
      <c r="L16" s="45"/>
      <c r="M16" s="45"/>
      <c r="N16" s="38"/>
      <c r="P16" s="38"/>
    </row>
    <row r="17" spans="1:20" ht="20.100000000000001" customHeight="1">
      <c r="A17" s="38"/>
      <c r="B17" s="38"/>
      <c r="C17" s="38"/>
      <c r="D17" s="44" t="s">
        <v>21</v>
      </c>
      <c r="F17" s="45"/>
      <c r="G17" s="45"/>
      <c r="H17" s="45"/>
      <c r="I17" s="45"/>
      <c r="J17" s="45"/>
      <c r="K17" s="45"/>
      <c r="L17" s="45"/>
      <c r="M17" s="45"/>
      <c r="N17" s="38"/>
      <c r="P17" s="38"/>
    </row>
    <row r="18" spans="1:20" ht="20.100000000000001" customHeight="1">
      <c r="A18" s="38"/>
      <c r="B18" s="38"/>
      <c r="C18" s="38"/>
      <c r="D18" s="44" t="s">
        <v>22</v>
      </c>
      <c r="F18" s="45"/>
      <c r="G18" s="45"/>
      <c r="H18" s="45"/>
      <c r="I18" s="45"/>
      <c r="J18" s="45"/>
      <c r="K18" s="45"/>
      <c r="L18" s="45"/>
      <c r="M18" s="45"/>
      <c r="N18" s="38"/>
      <c r="P18" s="38"/>
    </row>
    <row r="19" spans="1:20" ht="20.100000000000001" customHeight="1">
      <c r="A19" s="38"/>
      <c r="B19" s="38"/>
      <c r="C19" s="38"/>
      <c r="D19" s="44" t="s">
        <v>23</v>
      </c>
      <c r="F19" s="45"/>
      <c r="G19" s="45"/>
      <c r="H19" s="45"/>
      <c r="I19" s="45"/>
      <c r="J19" s="45"/>
      <c r="K19" s="45"/>
      <c r="L19" s="45"/>
      <c r="M19" s="45"/>
      <c r="N19" s="38"/>
      <c r="P19" s="38"/>
    </row>
    <row r="20" spans="1:20" ht="20.100000000000001" customHeight="1">
      <c r="A20" s="38"/>
      <c r="B20" s="38"/>
      <c r="C20" s="38"/>
      <c r="D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20" ht="30" customHeight="1">
      <c r="A21" s="3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20.100000000000001" customHeight="1" thickBot="1">
      <c r="M22" s="46"/>
      <c r="T22" s="4" t="s">
        <v>25</v>
      </c>
    </row>
    <row r="23" spans="1:20" ht="20.100000000000001" customHeight="1">
      <c r="A23" s="47" t="s">
        <v>26</v>
      </c>
      <c r="B23" s="47"/>
      <c r="C23" s="47"/>
      <c r="D23" s="47"/>
      <c r="E23" s="48"/>
      <c r="F23" s="8" t="s">
        <v>4</v>
      </c>
      <c r="G23" s="9"/>
      <c r="H23" s="9"/>
      <c r="I23" s="9"/>
      <c r="J23" s="9"/>
      <c r="K23" s="10"/>
      <c r="L23" s="49" t="s">
        <v>27</v>
      </c>
      <c r="M23" s="50"/>
      <c r="N23" s="51"/>
      <c r="O23" s="49" t="s">
        <v>28</v>
      </c>
      <c r="P23" s="50"/>
      <c r="Q23" s="51"/>
      <c r="R23" s="52" t="s">
        <v>29</v>
      </c>
      <c r="S23" s="53"/>
      <c r="T23" s="53"/>
    </row>
    <row r="24" spans="1:20" ht="20.100000000000001" customHeight="1">
      <c r="A24" s="54"/>
      <c r="B24" s="54"/>
      <c r="C24" s="54"/>
      <c r="D24" s="54"/>
      <c r="E24" s="55"/>
      <c r="F24" s="56" t="s">
        <v>30</v>
      </c>
      <c r="G24" s="57"/>
      <c r="H24" s="58"/>
      <c r="I24" s="56" t="s">
        <v>31</v>
      </c>
      <c r="J24" s="57"/>
      <c r="K24" s="58"/>
      <c r="L24" s="59"/>
      <c r="M24" s="60"/>
      <c r="N24" s="61"/>
      <c r="O24" s="59"/>
      <c r="P24" s="60"/>
      <c r="Q24" s="61"/>
      <c r="R24" s="62" t="s">
        <v>31</v>
      </c>
      <c r="S24" s="63"/>
      <c r="T24" s="63"/>
    </row>
    <row r="25" spans="1:20" ht="20.100000000000001" customHeight="1">
      <c r="A25" s="64" t="s">
        <v>32</v>
      </c>
      <c r="B25" s="64"/>
      <c r="C25" s="64"/>
      <c r="D25" s="64"/>
      <c r="E25" s="65"/>
      <c r="F25" s="17">
        <f>SUM(F26:H35)</f>
        <v>20363</v>
      </c>
      <c r="G25" s="17"/>
      <c r="H25" s="17"/>
      <c r="I25" s="17">
        <f>SUM(I26:K35)</f>
        <v>20473</v>
      </c>
      <c r="J25" s="17"/>
      <c r="K25" s="17"/>
      <c r="L25" s="66">
        <f>I25-F25</f>
        <v>110</v>
      </c>
      <c r="M25" s="66"/>
      <c r="N25" s="66"/>
      <c r="O25" s="67">
        <f>L25/F25*100</f>
        <v>0.54019545253646317</v>
      </c>
      <c r="P25" s="67"/>
      <c r="Q25" s="67"/>
      <c r="R25" s="67">
        <v>100</v>
      </c>
      <c r="S25" s="67"/>
      <c r="T25" s="67"/>
    </row>
    <row r="26" spans="1:20" ht="20.100000000000001" customHeight="1">
      <c r="A26" s="68" t="s">
        <v>33</v>
      </c>
      <c r="B26" s="68"/>
      <c r="C26" s="68"/>
      <c r="D26" s="68"/>
      <c r="E26" s="69"/>
      <c r="F26" s="21">
        <v>4500</v>
      </c>
      <c r="G26" s="21"/>
      <c r="H26" s="21"/>
      <c r="I26" s="21">
        <v>5048</v>
      </c>
      <c r="J26" s="21"/>
      <c r="K26" s="21"/>
      <c r="L26" s="66">
        <f t="shared" ref="L26:L33" si="0">I26-F26</f>
        <v>548</v>
      </c>
      <c r="M26" s="66"/>
      <c r="N26" s="66"/>
      <c r="O26" s="70">
        <f t="shared" ref="O26:O33" si="1">L26/F26*100</f>
        <v>12.177777777777777</v>
      </c>
      <c r="P26" s="70"/>
      <c r="Q26" s="70"/>
      <c r="R26" s="71">
        <f>(I26/$I$25)*100</f>
        <v>24.656865139451963</v>
      </c>
      <c r="S26" s="71"/>
      <c r="T26" s="71"/>
    </row>
    <row r="27" spans="1:20" ht="20.100000000000001" customHeight="1">
      <c r="A27" s="68" t="s">
        <v>34</v>
      </c>
      <c r="B27" s="68"/>
      <c r="C27" s="68"/>
      <c r="D27" s="68"/>
      <c r="E27" s="69"/>
      <c r="F27" s="21">
        <v>5978</v>
      </c>
      <c r="G27" s="21"/>
      <c r="H27" s="21"/>
      <c r="I27" s="21">
        <v>6174</v>
      </c>
      <c r="J27" s="21"/>
      <c r="K27" s="21"/>
      <c r="L27" s="66">
        <f t="shared" si="0"/>
        <v>196</v>
      </c>
      <c r="M27" s="66"/>
      <c r="N27" s="66"/>
      <c r="O27" s="70">
        <f t="shared" si="1"/>
        <v>3.278688524590164</v>
      </c>
      <c r="P27" s="70"/>
      <c r="Q27" s="70"/>
      <c r="R27" s="71">
        <f t="shared" ref="R27:R35" si="2">(I27/$I$25)*100</f>
        <v>30.156791872221948</v>
      </c>
      <c r="S27" s="71"/>
      <c r="T27" s="71"/>
    </row>
    <row r="28" spans="1:20" ht="20.100000000000001" customHeight="1">
      <c r="A28" s="68" t="s">
        <v>35</v>
      </c>
      <c r="B28" s="68"/>
      <c r="C28" s="68"/>
      <c r="D28" s="68"/>
      <c r="E28" s="69"/>
      <c r="F28" s="21">
        <v>4326</v>
      </c>
      <c r="G28" s="21"/>
      <c r="H28" s="21"/>
      <c r="I28" s="21">
        <v>4325</v>
      </c>
      <c r="J28" s="21"/>
      <c r="K28" s="21"/>
      <c r="L28" s="66">
        <f t="shared" si="0"/>
        <v>-1</v>
      </c>
      <c r="M28" s="66"/>
      <c r="N28" s="66"/>
      <c r="O28" s="70">
        <f t="shared" si="1"/>
        <v>-2.3116042533518261E-2</v>
      </c>
      <c r="P28" s="70"/>
      <c r="Q28" s="70"/>
      <c r="R28" s="71">
        <f t="shared" si="2"/>
        <v>21.125384652957553</v>
      </c>
      <c r="S28" s="71"/>
      <c r="T28" s="71"/>
    </row>
    <row r="29" spans="1:20" ht="20.100000000000001" customHeight="1">
      <c r="A29" s="68" t="s">
        <v>36</v>
      </c>
      <c r="B29" s="68"/>
      <c r="C29" s="68"/>
      <c r="D29" s="68"/>
      <c r="E29" s="69"/>
      <c r="F29" s="21">
        <v>3128</v>
      </c>
      <c r="G29" s="21"/>
      <c r="H29" s="21"/>
      <c r="I29" s="21">
        <v>2874</v>
      </c>
      <c r="J29" s="21"/>
      <c r="K29" s="21"/>
      <c r="L29" s="66">
        <f t="shared" si="0"/>
        <v>-254</v>
      </c>
      <c r="M29" s="66"/>
      <c r="N29" s="66"/>
      <c r="O29" s="70">
        <f t="shared" si="1"/>
        <v>-8.1202046035805626</v>
      </c>
      <c r="P29" s="70"/>
      <c r="Q29" s="70"/>
      <c r="R29" s="71">
        <f t="shared" si="2"/>
        <v>14.038001269965319</v>
      </c>
      <c r="S29" s="71"/>
      <c r="T29" s="71"/>
    </row>
    <row r="30" spans="1:20" ht="20.100000000000001" customHeight="1">
      <c r="A30" s="68" t="s">
        <v>37</v>
      </c>
      <c r="B30" s="68"/>
      <c r="C30" s="68"/>
      <c r="D30" s="68"/>
      <c r="E30" s="69"/>
      <c r="F30" s="21">
        <v>1400</v>
      </c>
      <c r="G30" s="21"/>
      <c r="H30" s="21"/>
      <c r="I30" s="21">
        <v>1259</v>
      </c>
      <c r="J30" s="21"/>
      <c r="K30" s="21"/>
      <c r="L30" s="66">
        <f t="shared" si="0"/>
        <v>-141</v>
      </c>
      <c r="M30" s="66"/>
      <c r="N30" s="66"/>
      <c r="O30" s="70">
        <f t="shared" si="1"/>
        <v>-10.071428571428571</v>
      </c>
      <c r="P30" s="70"/>
      <c r="Q30" s="70"/>
      <c r="R30" s="71">
        <f t="shared" si="2"/>
        <v>6.1495628388609394</v>
      </c>
      <c r="S30" s="71"/>
      <c r="T30" s="71"/>
    </row>
    <row r="31" spans="1:20" ht="20.100000000000001" customHeight="1">
      <c r="A31" s="68" t="s">
        <v>38</v>
      </c>
      <c r="B31" s="68"/>
      <c r="C31" s="68"/>
      <c r="D31" s="68"/>
      <c r="E31" s="69"/>
      <c r="F31" s="21">
        <v>723</v>
      </c>
      <c r="G31" s="21"/>
      <c r="H31" s="21"/>
      <c r="I31" s="21">
        <v>546</v>
      </c>
      <c r="J31" s="21"/>
      <c r="K31" s="21"/>
      <c r="L31" s="66">
        <f t="shared" si="0"/>
        <v>-177</v>
      </c>
      <c r="M31" s="66"/>
      <c r="N31" s="66"/>
      <c r="O31" s="70">
        <f t="shared" si="1"/>
        <v>-24.481327800829874</v>
      </c>
      <c r="P31" s="70"/>
      <c r="Q31" s="70"/>
      <c r="R31" s="71">
        <f t="shared" si="2"/>
        <v>2.6669271723733701</v>
      </c>
      <c r="S31" s="71"/>
      <c r="T31" s="71"/>
    </row>
    <row r="32" spans="1:20" ht="20.100000000000001" customHeight="1">
      <c r="A32" s="68" t="s">
        <v>39</v>
      </c>
      <c r="B32" s="68"/>
      <c r="C32" s="68"/>
      <c r="D32" s="68"/>
      <c r="E32" s="69"/>
      <c r="F32" s="21">
        <v>228</v>
      </c>
      <c r="G32" s="21"/>
      <c r="H32" s="21"/>
      <c r="I32" s="21">
        <v>177</v>
      </c>
      <c r="J32" s="21"/>
      <c r="K32" s="21"/>
      <c r="L32" s="66">
        <f t="shared" si="0"/>
        <v>-51</v>
      </c>
      <c r="M32" s="66"/>
      <c r="N32" s="66"/>
      <c r="O32" s="70">
        <f t="shared" si="1"/>
        <v>-22.368421052631579</v>
      </c>
      <c r="P32" s="70"/>
      <c r="Q32" s="70"/>
      <c r="R32" s="71">
        <f t="shared" si="2"/>
        <v>0.86455331412103753</v>
      </c>
      <c r="S32" s="71"/>
      <c r="T32" s="71"/>
    </row>
    <row r="33" spans="1:20" ht="20.100000000000001" customHeight="1">
      <c r="A33" s="68" t="s">
        <v>40</v>
      </c>
      <c r="B33" s="68"/>
      <c r="C33" s="68"/>
      <c r="D33" s="68"/>
      <c r="E33" s="69"/>
      <c r="F33" s="21">
        <v>59</v>
      </c>
      <c r="G33" s="21"/>
      <c r="H33" s="21"/>
      <c r="I33" s="21">
        <v>51</v>
      </c>
      <c r="J33" s="21"/>
      <c r="K33" s="21"/>
      <c r="L33" s="66">
        <f t="shared" si="0"/>
        <v>-8</v>
      </c>
      <c r="M33" s="66"/>
      <c r="N33" s="66"/>
      <c r="O33" s="70">
        <f t="shared" si="1"/>
        <v>-13.559322033898304</v>
      </c>
      <c r="P33" s="70"/>
      <c r="Q33" s="70"/>
      <c r="R33" s="71">
        <f t="shared" si="2"/>
        <v>0.24910858203487521</v>
      </c>
      <c r="S33" s="71"/>
      <c r="T33" s="71"/>
    </row>
    <row r="34" spans="1:20" ht="20.100000000000001" customHeight="1">
      <c r="A34" s="68" t="s">
        <v>41</v>
      </c>
      <c r="B34" s="68"/>
      <c r="C34" s="68"/>
      <c r="D34" s="68"/>
      <c r="E34" s="69"/>
      <c r="F34" s="21">
        <v>15</v>
      </c>
      <c r="G34" s="21"/>
      <c r="H34" s="21"/>
      <c r="I34" s="21">
        <v>9</v>
      </c>
      <c r="J34" s="21"/>
      <c r="K34" s="21"/>
      <c r="L34" s="66">
        <f>I34-F34</f>
        <v>-6</v>
      </c>
      <c r="M34" s="66"/>
      <c r="N34" s="66"/>
      <c r="O34" s="70">
        <f>L34/F34*100</f>
        <v>-40</v>
      </c>
      <c r="P34" s="70"/>
      <c r="Q34" s="70"/>
      <c r="R34" s="71">
        <f t="shared" si="2"/>
        <v>4.3960338006154447E-2</v>
      </c>
      <c r="S34" s="71"/>
      <c r="T34" s="71"/>
    </row>
    <row r="35" spans="1:20" ht="20.100000000000001" customHeight="1">
      <c r="A35" s="54" t="s">
        <v>42</v>
      </c>
      <c r="B35" s="54"/>
      <c r="C35" s="54"/>
      <c r="D35" s="54"/>
      <c r="E35" s="55"/>
      <c r="F35" s="72">
        <v>6</v>
      </c>
      <c r="G35" s="72"/>
      <c r="H35" s="72"/>
      <c r="I35" s="72">
        <v>10</v>
      </c>
      <c r="J35" s="72"/>
      <c r="K35" s="72"/>
      <c r="L35" s="73">
        <f>I35-F35</f>
        <v>4</v>
      </c>
      <c r="M35" s="73"/>
      <c r="N35" s="73"/>
      <c r="O35" s="74">
        <f>L35/F35*100</f>
        <v>66.666666666666657</v>
      </c>
      <c r="P35" s="74"/>
      <c r="Q35" s="74"/>
      <c r="R35" s="71">
        <f t="shared" si="2"/>
        <v>4.884482000683827E-2</v>
      </c>
      <c r="S35" s="71"/>
      <c r="T35" s="71"/>
    </row>
    <row r="36" spans="1:20" ht="20.100000000000001" customHeight="1">
      <c r="F36" s="75"/>
      <c r="G36" s="75"/>
      <c r="H36" s="75"/>
      <c r="I36" s="75"/>
      <c r="J36" s="75"/>
      <c r="K36" s="75"/>
      <c r="L36" s="76"/>
      <c r="M36" s="76"/>
      <c r="N36" s="76"/>
      <c r="O36" s="76"/>
      <c r="P36" s="76"/>
      <c r="Q36" s="76"/>
      <c r="R36" s="77" t="s">
        <v>43</v>
      </c>
      <c r="S36" s="77"/>
      <c r="T36" s="77"/>
    </row>
  </sheetData>
  <mergeCells count="107">
    <mergeCell ref="R36:T36"/>
    <mergeCell ref="A35:E35"/>
    <mergeCell ref="F35:H35"/>
    <mergeCell ref="I35:K35"/>
    <mergeCell ref="L35:N35"/>
    <mergeCell ref="O35:Q35"/>
    <mergeCell ref="R35:T35"/>
    <mergeCell ref="A34:E34"/>
    <mergeCell ref="F34:H34"/>
    <mergeCell ref="I34:K34"/>
    <mergeCell ref="L34:N34"/>
    <mergeCell ref="O34:Q34"/>
    <mergeCell ref="R34:T34"/>
    <mergeCell ref="A33:E33"/>
    <mergeCell ref="F33:H33"/>
    <mergeCell ref="I33:K33"/>
    <mergeCell ref="L33:N33"/>
    <mergeCell ref="O33:Q33"/>
    <mergeCell ref="R33:T33"/>
    <mergeCell ref="A32:E32"/>
    <mergeCell ref="F32:H32"/>
    <mergeCell ref="I32:K32"/>
    <mergeCell ref="L32:N32"/>
    <mergeCell ref="O32:Q32"/>
    <mergeCell ref="R32:T32"/>
    <mergeCell ref="A31:E31"/>
    <mergeCell ref="F31:H31"/>
    <mergeCell ref="I31:K31"/>
    <mergeCell ref="L31:N31"/>
    <mergeCell ref="O31:Q31"/>
    <mergeCell ref="R31:T31"/>
    <mergeCell ref="A30:E30"/>
    <mergeCell ref="F30:H30"/>
    <mergeCell ref="I30:K30"/>
    <mergeCell ref="L30:N30"/>
    <mergeCell ref="O30:Q30"/>
    <mergeCell ref="R30:T30"/>
    <mergeCell ref="A29:E29"/>
    <mergeCell ref="F29:H29"/>
    <mergeCell ref="I29:K29"/>
    <mergeCell ref="L29:N29"/>
    <mergeCell ref="O29:Q29"/>
    <mergeCell ref="R29:T29"/>
    <mergeCell ref="A28:E28"/>
    <mergeCell ref="F28:H28"/>
    <mergeCell ref="I28:K28"/>
    <mergeCell ref="L28:N28"/>
    <mergeCell ref="O28:Q28"/>
    <mergeCell ref="R28:T28"/>
    <mergeCell ref="A27:E27"/>
    <mergeCell ref="F27:H27"/>
    <mergeCell ref="I27:K27"/>
    <mergeCell ref="L27:N27"/>
    <mergeCell ref="O27:Q27"/>
    <mergeCell ref="R27:T27"/>
    <mergeCell ref="A26:E26"/>
    <mergeCell ref="F26:H26"/>
    <mergeCell ref="I26:K26"/>
    <mergeCell ref="L26:N26"/>
    <mergeCell ref="O26:Q26"/>
    <mergeCell ref="R26:T26"/>
    <mergeCell ref="F24:H24"/>
    <mergeCell ref="I24:K24"/>
    <mergeCell ref="R24:T24"/>
    <mergeCell ref="A25:E25"/>
    <mergeCell ref="F25:H25"/>
    <mergeCell ref="I25:K25"/>
    <mergeCell ref="L25:N25"/>
    <mergeCell ref="O25:Q25"/>
    <mergeCell ref="R25:T25"/>
    <mergeCell ref="F11:J11"/>
    <mergeCell ref="K11:O11"/>
    <mergeCell ref="P11:T11"/>
    <mergeCell ref="C13:T13"/>
    <mergeCell ref="A21:T21"/>
    <mergeCell ref="A23:E24"/>
    <mergeCell ref="F23:K23"/>
    <mergeCell ref="L23:N24"/>
    <mergeCell ref="O23:Q24"/>
    <mergeCell ref="R23:T23"/>
    <mergeCell ref="F9:J9"/>
    <mergeCell ref="K9:O9"/>
    <mergeCell ref="P9:T9"/>
    <mergeCell ref="F10:J10"/>
    <mergeCell ref="K10:O10"/>
    <mergeCell ref="P10:T10"/>
    <mergeCell ref="B7:D7"/>
    <mergeCell ref="F7:J7"/>
    <mergeCell ref="K7:O7"/>
    <mergeCell ref="P7:T7"/>
    <mergeCell ref="F8:J8"/>
    <mergeCell ref="K8:O8"/>
    <mergeCell ref="P8:T8"/>
    <mergeCell ref="B5:D5"/>
    <mergeCell ref="F5:J5"/>
    <mergeCell ref="K5:O5"/>
    <mergeCell ref="P5:T5"/>
    <mergeCell ref="B6:D6"/>
    <mergeCell ref="F6:J6"/>
    <mergeCell ref="K6:O6"/>
    <mergeCell ref="P6:T6"/>
    <mergeCell ref="A1:T1"/>
    <mergeCell ref="A2:T2"/>
    <mergeCell ref="B4:D4"/>
    <mergeCell ref="F4:J4"/>
    <mergeCell ref="K4:O4"/>
    <mergeCell ref="P4:T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32.33.人口</vt:lpstr>
      <vt:lpstr>'32.33.人口'!Print_Area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2017-03-23T06:37:57Z</dcterms:created>
  <dcterms:modified xsi:type="dcterms:W3CDTF">2017-03-23T06:38:15Z</dcterms:modified>
</cp:coreProperties>
</file>