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6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'26.人口'!$A$1:$M$19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D18" i="1"/>
  <c r="M18" i="1" s="1"/>
  <c r="D17" i="1"/>
  <c r="I17" i="1" s="1"/>
  <c r="I16" i="1"/>
  <c r="G16" i="1"/>
  <c r="D16" i="1"/>
  <c r="M16" i="1" s="1"/>
  <c r="D15" i="1"/>
  <c r="I15" i="1" s="1"/>
  <c r="I14" i="1"/>
  <c r="G14" i="1"/>
  <c r="D14" i="1"/>
  <c r="M14" i="1" s="1"/>
  <c r="D13" i="1"/>
  <c r="I13" i="1" s="1"/>
  <c r="I12" i="1"/>
  <c r="G12" i="1"/>
  <c r="D12" i="1"/>
  <c r="M12" i="1" s="1"/>
  <c r="D11" i="1"/>
  <c r="I11" i="1" s="1"/>
  <c r="I10" i="1"/>
  <c r="G10" i="1"/>
  <c r="D10" i="1"/>
  <c r="M10" i="1" s="1"/>
  <c r="D9" i="1"/>
  <c r="I9" i="1" s="1"/>
  <c r="I8" i="1"/>
  <c r="G8" i="1"/>
  <c r="D8" i="1"/>
  <c r="M8" i="1" s="1"/>
  <c r="D7" i="1"/>
  <c r="I7" i="1" s="1"/>
  <c r="I6" i="1"/>
  <c r="G6" i="1"/>
  <c r="D6" i="1"/>
  <c r="M6" i="1" s="1"/>
  <c r="K7" i="1" l="1"/>
  <c r="K9" i="1"/>
  <c r="K11" i="1"/>
  <c r="K13" i="1"/>
  <c r="K15" i="1"/>
  <c r="K17" i="1"/>
  <c r="E7" i="1"/>
  <c r="M7" i="1"/>
  <c r="E9" i="1"/>
  <c r="M9" i="1"/>
  <c r="E11" i="1"/>
  <c r="M11" i="1"/>
  <c r="E13" i="1"/>
  <c r="M13" i="1"/>
  <c r="E15" i="1"/>
  <c r="M15" i="1"/>
  <c r="E17" i="1"/>
  <c r="M17" i="1"/>
  <c r="K6" i="1"/>
  <c r="G7" i="1"/>
  <c r="K8" i="1"/>
  <c r="G9" i="1"/>
  <c r="K10" i="1"/>
  <c r="G11" i="1"/>
  <c r="K12" i="1"/>
  <c r="G13" i="1"/>
  <c r="K14" i="1"/>
  <c r="G15" i="1"/>
  <c r="K16" i="1"/>
  <c r="G17" i="1"/>
  <c r="K18" i="1"/>
  <c r="E6" i="1"/>
  <c r="E8" i="1"/>
  <c r="E10" i="1"/>
  <c r="E12" i="1"/>
  <c r="E14" i="1"/>
  <c r="E16" i="1"/>
  <c r="E18" i="1"/>
</calcChain>
</file>

<file path=xl/sharedStrings.xml><?xml version="1.0" encoding="utf-8"?>
<sst xmlns="http://schemas.openxmlformats.org/spreadsheetml/2006/main" count="34" uniqueCount="26">
  <si>
    <t>人　　口　　39</t>
    <rPh sb="0" eb="1">
      <t>ヒト</t>
    </rPh>
    <rPh sb="3" eb="4">
      <t>クチ</t>
    </rPh>
    <phoneticPr fontId="2"/>
  </si>
  <si>
    <t>２６．県内１３市産業別就業者数､割合(平成22年10月1日)</t>
    <rPh sb="3" eb="5">
      <t>ケンナイ</t>
    </rPh>
    <rPh sb="7" eb="8">
      <t>シ</t>
    </rPh>
    <rPh sb="8" eb="10">
      <t>サンギョウ</t>
    </rPh>
    <rPh sb="10" eb="11">
      <t>ベツ</t>
    </rPh>
    <rPh sb="11" eb="14">
      <t>シュウギョウシャ</t>
    </rPh>
    <rPh sb="14" eb="15">
      <t>スウ</t>
    </rPh>
    <rPh sb="16" eb="18">
      <t>ワリアイ</t>
    </rPh>
    <rPh sb="19" eb="21">
      <t>ヘイセイ</t>
    </rPh>
    <rPh sb="23" eb="24">
      <t>７ネン</t>
    </rPh>
    <rPh sb="26" eb="27">
      <t>ガツ</t>
    </rPh>
    <rPh sb="28" eb="29">
      <t>ニチ</t>
    </rPh>
    <phoneticPr fontId="2"/>
  </si>
  <si>
    <t>単位：人、％</t>
    <rPh sb="0" eb="2">
      <t>タンイ</t>
    </rPh>
    <rPh sb="3" eb="4">
      <t>ニン</t>
    </rPh>
    <phoneticPr fontId="6"/>
  </si>
  <si>
    <t>区分</t>
    <rPh sb="0" eb="1">
      <t>ク</t>
    </rPh>
    <rPh sb="1" eb="2">
      <t>ブン</t>
    </rPh>
    <phoneticPr fontId="2"/>
  </si>
  <si>
    <t>総　　数</t>
    <rPh sb="0" eb="1">
      <t>フサ</t>
    </rPh>
    <rPh sb="3" eb="4">
      <t>カズ</t>
    </rPh>
    <phoneticPr fontId="2"/>
  </si>
  <si>
    <t>第１次産業
（Ａ～Ｂ）</t>
    <rPh sb="0" eb="1">
      <t>ダイ</t>
    </rPh>
    <rPh sb="2" eb="3">
      <t>ジ</t>
    </rPh>
    <rPh sb="3" eb="5">
      <t>サンギョウ</t>
    </rPh>
    <phoneticPr fontId="2"/>
  </si>
  <si>
    <t>第２次産業
（Ｃ～Ｅ）</t>
    <rPh sb="0" eb="1">
      <t>ダイ</t>
    </rPh>
    <phoneticPr fontId="2"/>
  </si>
  <si>
    <r>
      <t>第３次産業
（</t>
    </r>
    <r>
      <rPr>
        <b/>
        <sz val="10"/>
        <rFont val="ＭＳ 明朝"/>
        <family val="1"/>
        <charset val="128"/>
      </rPr>
      <t>Ｆ～Ｓ）</t>
    </r>
    <rPh sb="0" eb="1">
      <t>ダイ</t>
    </rPh>
    <phoneticPr fontId="2"/>
  </si>
  <si>
    <r>
      <t>分類不能の
産 業
（Ｔ）</t>
    </r>
    <r>
      <rPr>
        <sz val="11"/>
        <rFont val="ＭＳ 明朝"/>
        <family val="1"/>
        <charset val="128"/>
      </rPr>
      <t xml:space="preserve"> </t>
    </r>
    <rPh sb="0" eb="2">
      <t>ブンルイ</t>
    </rPh>
    <rPh sb="2" eb="4">
      <t>フノウ</t>
    </rPh>
    <phoneticPr fontId="2"/>
  </si>
  <si>
    <t>実数</t>
    <rPh sb="0" eb="2">
      <t>ジッスウ</t>
    </rPh>
    <phoneticPr fontId="2"/>
  </si>
  <si>
    <t>割合</t>
    <rPh sb="0" eb="1">
      <t>ワリ</t>
    </rPh>
    <rPh sb="1" eb="2">
      <t>ゴウ</t>
    </rPh>
    <phoneticPr fontId="2"/>
  </si>
  <si>
    <t>仙台市</t>
    <rPh sb="0" eb="3">
      <t>センダイシ</t>
    </rPh>
    <phoneticPr fontId="2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</si>
  <si>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</si>
  <si>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</si>
  <si>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</si>
  <si>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</si>
  <si>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</si>
  <si>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</si>
  <si>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</si>
  <si>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</si>
  <si>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</si>
  <si>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</si>
  <si>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</si>
  <si>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  <rPh sb="0" eb="2">
      <t>オオサキ</t>
    </rPh>
    <phoneticPr fontId="1"/>
  </si>
  <si>
    <t>※「総数」には、従業上の地位「不詳」を含みます｡</t>
    <phoneticPr fontId="1"/>
  </si>
  <si>
    <t>国勢調査</t>
    <rPh sb="0" eb="4">
      <t>コクセイチョウサ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</si>
</sst>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0" fillId="0" borderId="6" xfId="0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176" fontId="9" fillId="0" borderId="12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176" fontId="9" fillId="0" borderId="14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top"/>
    </xf>
  </cellXfs>
  <cellStyles count="2">
    <cellStyle name="標準" xfId="0" builtinId="0"/>
    <cellStyle name="表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pane ySplit="5" topLeftCell="A6" activePane="bottomLeft" state="frozen"/>
      <selection sqref="A1:H1"/>
      <selection pane="bottomLeft" activeCell="L9" sqref="L9"/>
    </sheetView>
  </sheetViews>
  <sheetFormatPr defaultColWidth="12.875" defaultRowHeight="37.5" customHeight="1"/>
  <cols>
    <col min="1" max="1" width="0.875" style="2" customWidth="1"/>
    <col min="2" max="2" width="9.625" style="2" customWidth="1"/>
    <col min="3" max="3" width="0.875" style="2" customWidth="1"/>
    <col min="4" max="4" width="8.625" style="2" customWidth="1"/>
    <col min="5" max="5" width="6.125" style="2" customWidth="1"/>
    <col min="6" max="6" width="8.625" style="2" customWidth="1"/>
    <col min="7" max="7" width="6.125" style="2" customWidth="1"/>
    <col min="8" max="8" width="8.625" style="2" customWidth="1"/>
    <col min="9" max="9" width="6.125" style="2" customWidth="1"/>
    <col min="10" max="10" width="8.625" style="2" customWidth="1"/>
    <col min="11" max="11" width="6.125" style="2" customWidth="1"/>
    <col min="12" max="12" width="8.625" style="2" customWidth="1"/>
    <col min="13" max="13" width="6.125" style="2" customWidth="1"/>
    <col min="14" max="16384" width="12.875" style="2"/>
  </cols>
  <sheetData>
    <row r="1" spans="1:13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thickBot="1">
      <c r="M3" s="4" t="s">
        <v>2</v>
      </c>
    </row>
    <row r="4" spans="1:13" ht="45" customHeight="1">
      <c r="A4" s="5"/>
      <c r="B4" s="6" t="s">
        <v>3</v>
      </c>
      <c r="C4" s="7"/>
      <c r="D4" s="8" t="s">
        <v>4</v>
      </c>
      <c r="E4" s="9"/>
      <c r="F4" s="8" t="s">
        <v>5</v>
      </c>
      <c r="G4" s="9"/>
      <c r="H4" s="8" t="s">
        <v>6</v>
      </c>
      <c r="I4" s="9"/>
      <c r="J4" s="8" t="s">
        <v>7</v>
      </c>
      <c r="K4" s="10"/>
      <c r="L4" s="8" t="s">
        <v>8</v>
      </c>
      <c r="M4" s="10"/>
    </row>
    <row r="5" spans="1:13" ht="30" customHeight="1">
      <c r="A5" s="11"/>
      <c r="B5" s="12"/>
      <c r="C5" s="13"/>
      <c r="D5" s="14" t="s">
        <v>9</v>
      </c>
      <c r="E5" s="14" t="s">
        <v>10</v>
      </c>
      <c r="F5" s="14" t="s">
        <v>9</v>
      </c>
      <c r="G5" s="14" t="s">
        <v>10</v>
      </c>
      <c r="H5" s="14" t="s">
        <v>9</v>
      </c>
      <c r="I5" s="14" t="s">
        <v>10</v>
      </c>
      <c r="J5" s="14" t="s">
        <v>9</v>
      </c>
      <c r="K5" s="14" t="s">
        <v>10</v>
      </c>
      <c r="L5" s="14" t="s">
        <v>9</v>
      </c>
      <c r="M5" s="15" t="s">
        <v>10</v>
      </c>
    </row>
    <row r="6" spans="1:13" ht="45.95" customHeight="1">
      <c r="A6" s="16"/>
      <c r="B6" s="17" t="s">
        <v>11</v>
      </c>
      <c r="C6" s="18"/>
      <c r="D6" s="19">
        <f>SUM(F6,H6,J6,L6)</f>
        <v>459480</v>
      </c>
      <c r="E6" s="20">
        <f>D6/D6*100</f>
        <v>100</v>
      </c>
      <c r="F6" s="21">
        <v>4005</v>
      </c>
      <c r="G6" s="20">
        <f>F6/D6*100</f>
        <v>0.87163750326456002</v>
      </c>
      <c r="H6" s="21">
        <v>67162</v>
      </c>
      <c r="I6" s="20">
        <f>H6/D6*100</f>
        <v>14.616958300687735</v>
      </c>
      <c r="J6" s="21">
        <v>372941</v>
      </c>
      <c r="K6" s="20">
        <f t="shared" ref="K6:K17" si="0">J6/D6*100</f>
        <v>81.16588317228171</v>
      </c>
      <c r="L6" s="21">
        <v>15372</v>
      </c>
      <c r="M6" s="20">
        <f>L6/D6*100</f>
        <v>3.345521023765996</v>
      </c>
    </row>
    <row r="7" spans="1:13" ht="45.95" customHeight="1">
      <c r="A7" s="22"/>
      <c r="B7" s="23" t="s">
        <v>12</v>
      </c>
      <c r="C7" s="24"/>
      <c r="D7" s="25">
        <f t="shared" ref="D7:D17" si="1">SUM(F7,H7,J7,L7)</f>
        <v>71623</v>
      </c>
      <c r="E7" s="26">
        <f t="shared" ref="E7:E17" si="2">D7/D7*100</f>
        <v>100</v>
      </c>
      <c r="F7" s="27">
        <v>6282</v>
      </c>
      <c r="G7" s="26">
        <f t="shared" ref="G7:G17" si="3">F7/D7*100</f>
        <v>8.7709255406782738</v>
      </c>
      <c r="H7" s="27">
        <v>20850</v>
      </c>
      <c r="I7" s="26">
        <f t="shared" ref="I7:I17" si="4">H7/D7*100</f>
        <v>29.110760509892074</v>
      </c>
      <c r="J7" s="27">
        <v>43158</v>
      </c>
      <c r="K7" s="26">
        <f t="shared" si="0"/>
        <v>60.257179956159334</v>
      </c>
      <c r="L7" s="27">
        <v>1333</v>
      </c>
      <c r="M7" s="26">
        <f>L7/D7*100</f>
        <v>1.8611339932703184</v>
      </c>
    </row>
    <row r="8" spans="1:13" ht="45.95" customHeight="1">
      <c r="A8" s="22"/>
      <c r="B8" s="23" t="s">
        <v>13</v>
      </c>
      <c r="C8" s="24"/>
      <c r="D8" s="25">
        <f t="shared" si="1"/>
        <v>24993</v>
      </c>
      <c r="E8" s="26">
        <f t="shared" si="2"/>
        <v>100</v>
      </c>
      <c r="F8" s="27">
        <v>251</v>
      </c>
      <c r="G8" s="26">
        <f t="shared" si="3"/>
        <v>1.0042811987356459</v>
      </c>
      <c r="H8" s="27">
        <v>5887</v>
      </c>
      <c r="I8" s="26">
        <f t="shared" si="4"/>
        <v>23.554595286680271</v>
      </c>
      <c r="J8" s="27">
        <v>18576</v>
      </c>
      <c r="K8" s="26">
        <f t="shared" si="0"/>
        <v>74.324810947065174</v>
      </c>
      <c r="L8" s="27">
        <v>279</v>
      </c>
      <c r="M8" s="26">
        <f>L8/D8*100</f>
        <v>1.1163125675189054</v>
      </c>
    </row>
    <row r="9" spans="1:13" ht="45.95" customHeight="1">
      <c r="A9" s="22"/>
      <c r="B9" s="23" t="s">
        <v>14</v>
      </c>
      <c r="C9" s="24"/>
      <c r="D9" s="25">
        <f t="shared" si="1"/>
        <v>32519</v>
      </c>
      <c r="E9" s="26">
        <f t="shared" si="2"/>
        <v>100</v>
      </c>
      <c r="F9" s="27">
        <v>3128</v>
      </c>
      <c r="G9" s="26">
        <f t="shared" si="3"/>
        <v>9.6189919739229364</v>
      </c>
      <c r="H9" s="27">
        <v>8398</v>
      </c>
      <c r="I9" s="26">
        <f t="shared" si="4"/>
        <v>25.824902364771361</v>
      </c>
      <c r="J9" s="27">
        <v>20077</v>
      </c>
      <c r="K9" s="26">
        <f t="shared" si="0"/>
        <v>61.739290876103205</v>
      </c>
      <c r="L9" s="27">
        <v>916</v>
      </c>
      <c r="M9" s="26">
        <f t="shared" ref="M9:M17" si="5">L9/D9*100</f>
        <v>2.8168147852024967</v>
      </c>
    </row>
    <row r="10" spans="1:13" ht="45.95" customHeight="1">
      <c r="A10" s="22"/>
      <c r="B10" s="23" t="s">
        <v>15</v>
      </c>
      <c r="C10" s="24"/>
      <c r="D10" s="25">
        <f t="shared" si="1"/>
        <v>16684</v>
      </c>
      <c r="E10" s="26">
        <f t="shared" si="2"/>
        <v>100</v>
      </c>
      <c r="F10" s="27">
        <v>1025</v>
      </c>
      <c r="G10" s="26">
        <f>F10/D10*100</f>
        <v>6.1436106449292733</v>
      </c>
      <c r="H10" s="27">
        <v>5988</v>
      </c>
      <c r="I10" s="26">
        <f t="shared" si="4"/>
        <v>35.890673699352668</v>
      </c>
      <c r="J10" s="27">
        <v>9624</v>
      </c>
      <c r="K10" s="26">
        <f t="shared" si="0"/>
        <v>57.68400863102373</v>
      </c>
      <c r="L10" s="27">
        <v>47</v>
      </c>
      <c r="M10" s="26">
        <f t="shared" si="5"/>
        <v>0.28170702469431791</v>
      </c>
    </row>
    <row r="11" spans="1:13" ht="45.95" customHeight="1">
      <c r="A11" s="22"/>
      <c r="B11" s="23" t="s">
        <v>16</v>
      </c>
      <c r="C11" s="24"/>
      <c r="D11" s="25">
        <f t="shared" si="1"/>
        <v>32354</v>
      </c>
      <c r="E11" s="26">
        <f t="shared" si="2"/>
        <v>100</v>
      </c>
      <c r="F11" s="27">
        <v>1439</v>
      </c>
      <c r="G11" s="26">
        <f t="shared" si="3"/>
        <v>4.4476726216232922</v>
      </c>
      <c r="H11" s="27">
        <v>7184</v>
      </c>
      <c r="I11" s="26">
        <f t="shared" si="4"/>
        <v>22.204364220807317</v>
      </c>
      <c r="J11" s="27">
        <v>23659</v>
      </c>
      <c r="K11" s="26">
        <f t="shared" si="0"/>
        <v>73.125424986091375</v>
      </c>
      <c r="L11" s="27">
        <v>72</v>
      </c>
      <c r="M11" s="26">
        <f t="shared" si="5"/>
        <v>0.22253817147802435</v>
      </c>
    </row>
    <row r="12" spans="1:13" ht="45.95" customHeight="1">
      <c r="A12" s="22"/>
      <c r="B12" s="23" t="s">
        <v>17</v>
      </c>
      <c r="C12" s="24"/>
      <c r="D12" s="25">
        <f t="shared" si="1"/>
        <v>14691</v>
      </c>
      <c r="E12" s="26">
        <f t="shared" si="2"/>
        <v>100</v>
      </c>
      <c r="F12" s="27">
        <v>1073</v>
      </c>
      <c r="G12" s="26">
        <f t="shared" si="3"/>
        <v>7.3037914369341772</v>
      </c>
      <c r="H12" s="27">
        <v>5714</v>
      </c>
      <c r="I12" s="26">
        <f t="shared" si="4"/>
        <v>38.894561296031583</v>
      </c>
      <c r="J12" s="27">
        <v>7540</v>
      </c>
      <c r="K12" s="26">
        <f t="shared" si="0"/>
        <v>51.323939827105022</v>
      </c>
      <c r="L12" s="27">
        <v>364</v>
      </c>
      <c r="M12" s="26">
        <f t="shared" si="5"/>
        <v>2.4777074399292087</v>
      </c>
    </row>
    <row r="13" spans="1:13" ht="45.95" customHeight="1">
      <c r="A13" s="22"/>
      <c r="B13" s="23" t="s">
        <v>18</v>
      </c>
      <c r="C13" s="24"/>
      <c r="D13" s="25">
        <f t="shared" si="1"/>
        <v>29930</v>
      </c>
      <c r="E13" s="26">
        <f t="shared" si="2"/>
        <v>100</v>
      </c>
      <c r="F13" s="27">
        <v>326</v>
      </c>
      <c r="G13" s="26">
        <f t="shared" si="3"/>
        <v>1.0892081523554962</v>
      </c>
      <c r="H13" s="27">
        <v>6028</v>
      </c>
      <c r="I13" s="26">
        <f t="shared" si="4"/>
        <v>20.140327430671569</v>
      </c>
      <c r="J13" s="27">
        <v>22099</v>
      </c>
      <c r="K13" s="26">
        <f t="shared" si="0"/>
        <v>73.835616438356169</v>
      </c>
      <c r="L13" s="27">
        <v>1477</v>
      </c>
      <c r="M13" s="26">
        <f t="shared" si="5"/>
        <v>4.934847978616772</v>
      </c>
    </row>
    <row r="14" spans="1:13" ht="45.95" customHeight="1">
      <c r="A14" s="22"/>
      <c r="B14" s="23" t="s">
        <v>19</v>
      </c>
      <c r="C14" s="24"/>
      <c r="D14" s="25">
        <f t="shared" si="1"/>
        <v>20847</v>
      </c>
      <c r="E14" s="26">
        <f t="shared" si="2"/>
        <v>100</v>
      </c>
      <c r="F14" s="27">
        <v>688</v>
      </c>
      <c r="G14" s="26">
        <f t="shared" si="3"/>
        <v>3.300235045809949</v>
      </c>
      <c r="H14" s="27">
        <v>5545</v>
      </c>
      <c r="I14" s="26">
        <f t="shared" si="4"/>
        <v>26.598551350314192</v>
      </c>
      <c r="J14" s="27">
        <v>14232</v>
      </c>
      <c r="K14" s="26">
        <f t="shared" si="0"/>
        <v>68.26881565692905</v>
      </c>
      <c r="L14" s="27">
        <v>382</v>
      </c>
      <c r="M14" s="26">
        <f t="shared" si="5"/>
        <v>1.8323979469468028</v>
      </c>
    </row>
    <row r="15" spans="1:13" ht="45.95" customHeight="1">
      <c r="A15" s="22"/>
      <c r="B15" s="23" t="s">
        <v>20</v>
      </c>
      <c r="C15" s="24"/>
      <c r="D15" s="25">
        <f t="shared" si="1"/>
        <v>39412</v>
      </c>
      <c r="E15" s="26">
        <f t="shared" si="2"/>
        <v>100</v>
      </c>
      <c r="F15" s="27">
        <v>5277</v>
      </c>
      <c r="G15" s="26">
        <f t="shared" si="3"/>
        <v>13.389323048817619</v>
      </c>
      <c r="H15" s="27">
        <v>11472</v>
      </c>
      <c r="I15" s="26">
        <f t="shared" si="4"/>
        <v>29.107885923069116</v>
      </c>
      <c r="J15" s="27">
        <v>20797</v>
      </c>
      <c r="K15" s="26">
        <f t="shared" si="0"/>
        <v>52.768192428701923</v>
      </c>
      <c r="L15" s="27">
        <v>1866</v>
      </c>
      <c r="M15" s="26">
        <f t="shared" si="5"/>
        <v>4.7345985994113464</v>
      </c>
    </row>
    <row r="16" spans="1:13" ht="45.95" customHeight="1">
      <c r="A16" s="22"/>
      <c r="B16" s="23" t="s">
        <v>21</v>
      </c>
      <c r="C16" s="24"/>
      <c r="D16" s="25">
        <f t="shared" si="1"/>
        <v>34655</v>
      </c>
      <c r="E16" s="26">
        <f t="shared" si="2"/>
        <v>100</v>
      </c>
      <c r="F16" s="27">
        <v>5170</v>
      </c>
      <c r="G16" s="26">
        <f t="shared" si="3"/>
        <v>14.918482181503389</v>
      </c>
      <c r="H16" s="27">
        <v>9740</v>
      </c>
      <c r="I16" s="26">
        <f t="shared" si="4"/>
        <v>28.10561246573366</v>
      </c>
      <c r="J16" s="27">
        <v>19180</v>
      </c>
      <c r="K16" s="26">
        <f t="shared" si="0"/>
        <v>55.345548982830763</v>
      </c>
      <c r="L16" s="27">
        <v>565</v>
      </c>
      <c r="M16" s="26">
        <f t="shared" si="5"/>
        <v>1.6303563699321888</v>
      </c>
    </row>
    <row r="17" spans="1:13" ht="45.95" customHeight="1">
      <c r="A17" s="22"/>
      <c r="B17" s="23" t="s">
        <v>22</v>
      </c>
      <c r="C17" s="24"/>
      <c r="D17" s="25">
        <f t="shared" si="1"/>
        <v>19907</v>
      </c>
      <c r="E17" s="26">
        <f t="shared" si="2"/>
        <v>100</v>
      </c>
      <c r="F17" s="27">
        <v>1819</v>
      </c>
      <c r="G17" s="26">
        <f t="shared" si="3"/>
        <v>9.1374893253629388</v>
      </c>
      <c r="H17" s="27">
        <v>5054</v>
      </c>
      <c r="I17" s="26">
        <f t="shared" si="4"/>
        <v>25.388054453207413</v>
      </c>
      <c r="J17" s="27">
        <v>13012</v>
      </c>
      <c r="K17" s="26">
        <f t="shared" si="0"/>
        <v>65.363942331843077</v>
      </c>
      <c r="L17" s="27">
        <v>22</v>
      </c>
      <c r="M17" s="26">
        <f t="shared" si="5"/>
        <v>0.1105138895865776</v>
      </c>
    </row>
    <row r="18" spans="1:13" ht="45.95" customHeight="1">
      <c r="A18" s="11"/>
      <c r="B18" s="28" t="s">
        <v>23</v>
      </c>
      <c r="C18" s="13"/>
      <c r="D18" s="29">
        <f>SUM(F18,H18,J18,L18)</f>
        <v>63312</v>
      </c>
      <c r="E18" s="30">
        <f>D18/D18*100</f>
        <v>100</v>
      </c>
      <c r="F18" s="31">
        <v>5894</v>
      </c>
      <c r="G18" s="30">
        <f>F18/D18*100</f>
        <v>9.3094516047510734</v>
      </c>
      <c r="H18" s="31">
        <v>18395</v>
      </c>
      <c r="I18" s="30">
        <f>H18/D18*100</f>
        <v>29.054523629011879</v>
      </c>
      <c r="J18" s="31">
        <v>38461</v>
      </c>
      <c r="K18" s="30">
        <f>J18/D18*100</f>
        <v>60.748357341420267</v>
      </c>
      <c r="L18" s="31">
        <v>562</v>
      </c>
      <c r="M18" s="30">
        <f>L18/D18*100</f>
        <v>0.88766742481678029</v>
      </c>
    </row>
    <row r="19" spans="1:13" ht="20.100000000000001" customHeight="1">
      <c r="B19" s="2" t="s">
        <v>24</v>
      </c>
      <c r="C19" s="22"/>
      <c r="D19" s="22"/>
      <c r="E19" s="22"/>
      <c r="F19" s="22"/>
      <c r="L19" s="22"/>
      <c r="M19" s="32" t="s">
        <v>25</v>
      </c>
    </row>
  </sheetData>
  <mergeCells count="8">
    <mergeCell ref="A1:M1"/>
    <mergeCell ref="A2:M2"/>
    <mergeCell ref="B4:B5"/>
    <mergeCell ref="D4:E4"/>
    <mergeCell ref="F4:G4"/>
    <mergeCell ref="H4:I4"/>
    <mergeCell ref="J4:K4"/>
    <mergeCell ref="L4:M4"/>
  </mergeCells>
  <phoneticPr fontId="2"/>
  <printOptions horizontalCentere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26.人口</vt:lpstr>
      <vt:lpstr>'26.人口'!Print_Area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2017-03-23T06:25:02Z</dcterms:created>
  <dcterms:modified xsi:type="dcterms:W3CDTF">2017-03-23T06:25:15Z</dcterms:modified>
</cp:coreProperties>
</file>