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H27統計書\ホームページ用ファイル\"/>
    </mc:Choice>
  </mc:AlternateContent>
  <bookViews>
    <workbookView xWindow="0" yWindow="0" windowWidth="28800" windowHeight="12450"/>
  </bookViews>
  <sheets>
    <sheet name="21.22.人口 " sheetId="1" r:id="rId1"/>
  </sheets>
  <externalReferences>
    <externalReference r:id="rId2"/>
  </externalReferences>
  <definedNames>
    <definedName name="Data">#REF!</definedName>
    <definedName name="DataEnd">#REF!</definedName>
    <definedName name="HTML_CodePage" hidden="1">932</definedName>
    <definedName name="HTML_Control" localSheetId="0" hidden="1">{"'１塩釜のあゆみ'!$A$3:$C$134"}</definedName>
    <definedName name="HTML_Control" hidden="1">{"'１塩釜のあゆみ'!$A$3:$C$134"}</definedName>
    <definedName name="HTML_Description" hidden="1">""</definedName>
    <definedName name="HTML_Email" hidden="1">""</definedName>
    <definedName name="HTML_Header" hidden="1">"１塩釜のあゆみ"</definedName>
    <definedName name="HTML_LastUpdate" hidden="1">"99/06/08"</definedName>
    <definedName name="HTML_LineAfter" hidden="1">FALSE</definedName>
    <definedName name="HTML_LineBefore" hidden="1">FALSE</definedName>
    <definedName name="HTML_Name" hidden="1">"塩竈市役所"</definedName>
    <definedName name="HTML_OBDlg2" hidden="1">TRUE</definedName>
    <definedName name="HTML_OBDlg4" hidden="1">TRUE</definedName>
    <definedName name="HTML_OS" hidden="1">0</definedName>
    <definedName name="HTML_PathFile" hidden="1">"C:\My Documents\MyHTML.htm"</definedName>
    <definedName name="HTML_Title" hidden="1">"統計書パートⅠ"</definedName>
    <definedName name="Hyousoku">#REF!</definedName>
    <definedName name="HyousokuArea">#REF!</definedName>
    <definedName name="HyousokuEnd">#REF!</definedName>
    <definedName name="Hyoutou">#REF!</definedName>
    <definedName name="_xlnm.Print_Area" localSheetId="0">'21.22.人口 '!$A$1:$BO$45</definedName>
    <definedName name="Rangai0">#REF!</definedName>
    <definedName name="Title">#REF!</definedName>
    <definedName name="TitleEnglish">#REF!</definedName>
    <definedName name="データ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G44" i="1" l="1"/>
  <c r="AG44" i="1"/>
  <c r="K44" i="1"/>
  <c r="BG43" i="1"/>
  <c r="AG43" i="1"/>
  <c r="K43" i="1"/>
  <c r="BG42" i="1"/>
  <c r="AG42" i="1"/>
  <c r="K42" i="1"/>
  <c r="BG40" i="1"/>
  <c r="AG40" i="1"/>
  <c r="K40" i="1"/>
  <c r="BG39" i="1"/>
  <c r="AG39" i="1"/>
  <c r="K39" i="1"/>
  <c r="BG38" i="1"/>
  <c r="AG38" i="1"/>
  <c r="BG37" i="1"/>
  <c r="AG37" i="1"/>
  <c r="BG36" i="1"/>
  <c r="AG36" i="1"/>
  <c r="BG35" i="1"/>
  <c r="AG35" i="1"/>
  <c r="BG34" i="1"/>
  <c r="BG33" i="1"/>
  <c r="AG33" i="1"/>
  <c r="BG32" i="1"/>
  <c r="K32" i="1"/>
  <c r="BG31" i="1"/>
  <c r="AG31" i="1"/>
  <c r="K31" i="1"/>
  <c r="BG30" i="1"/>
  <c r="AG30" i="1"/>
  <c r="K30" i="1"/>
  <c r="BG29" i="1"/>
  <c r="AG29" i="1"/>
  <c r="K29" i="1"/>
  <c r="BG28" i="1"/>
  <c r="AG28" i="1"/>
  <c r="BG27" i="1"/>
  <c r="AG27" i="1"/>
  <c r="K27" i="1"/>
  <c r="BG26" i="1"/>
  <c r="AG26" i="1"/>
  <c r="K26" i="1"/>
  <c r="BG25" i="1"/>
  <c r="AG25" i="1"/>
  <c r="K25" i="1"/>
  <c r="BG24" i="1"/>
  <c r="AG24" i="1"/>
  <c r="K24" i="1"/>
  <c r="BG23" i="1"/>
  <c r="AG23" i="1"/>
  <c r="K23" i="1"/>
  <c r="BG22" i="1"/>
  <c r="AG22" i="1"/>
  <c r="K22" i="1"/>
  <c r="K18" i="1" s="1"/>
  <c r="K17" i="1" s="1"/>
  <c r="K16" i="1" s="1"/>
  <c r="AG21" i="1"/>
  <c r="K21" i="1"/>
  <c r="BG20" i="1"/>
  <c r="AG20" i="1"/>
  <c r="AG18" i="1" s="1"/>
  <c r="AG17" i="1" s="1"/>
  <c r="AG16" i="1" s="1"/>
  <c r="K20" i="1"/>
  <c r="BM18" i="1"/>
  <c r="BJ18" i="1"/>
  <c r="BG18" i="1"/>
  <c r="BG17" i="1" s="1"/>
  <c r="BG16" i="1" s="1"/>
  <c r="AM18" i="1"/>
  <c r="AJ18" i="1"/>
  <c r="Q18" i="1"/>
  <c r="Q17" i="1" s="1"/>
  <c r="Q16" i="1" s="1"/>
  <c r="N18" i="1"/>
  <c r="BM17" i="1"/>
  <c r="BJ17" i="1"/>
  <c r="BJ16" i="1" s="1"/>
  <c r="AM17" i="1"/>
  <c r="AJ17" i="1"/>
  <c r="N17" i="1"/>
  <c r="BM16" i="1"/>
  <c r="AM16" i="1"/>
  <c r="AJ16" i="1"/>
  <c r="N16" i="1"/>
  <c r="I9" i="1"/>
  <c r="BG9" i="1" s="1"/>
  <c r="I8" i="1"/>
  <c r="BG8" i="1" s="1"/>
  <c r="I7" i="1"/>
  <c r="BG7" i="1" s="1"/>
  <c r="I6" i="1"/>
  <c r="AX6" i="1" s="1"/>
  <c r="AO7" i="1" l="1"/>
  <c r="AO8" i="1"/>
  <c r="AO9" i="1"/>
  <c r="AO6" i="1"/>
  <c r="AX7" i="1"/>
  <c r="AX8" i="1"/>
  <c r="AX9" i="1"/>
</calcChain>
</file>

<file path=xl/sharedStrings.xml><?xml version="1.0" encoding="utf-8"?>
<sst xmlns="http://schemas.openxmlformats.org/spreadsheetml/2006/main" count="169" uniqueCount="103">
  <si>
    <t>32　　人　口</t>
    <rPh sb="4" eb="5">
      <t>ジン</t>
    </rPh>
    <rPh sb="6" eb="7">
      <t>クチ</t>
    </rPh>
    <phoneticPr fontId="3"/>
  </si>
  <si>
    <t>人　　口　　33</t>
    <rPh sb="0" eb="1">
      <t>ヒト</t>
    </rPh>
    <rPh sb="3" eb="4">
      <t>クチ</t>
    </rPh>
    <phoneticPr fontId="3"/>
  </si>
  <si>
    <t>２１．産業別就業者</t>
    <phoneticPr fontId="6"/>
  </si>
  <si>
    <t>割合（各年10月1日）</t>
    <phoneticPr fontId="6"/>
  </si>
  <si>
    <t>単位：人、％</t>
    <rPh sb="0" eb="2">
      <t>タンイ</t>
    </rPh>
    <rPh sb="3" eb="4">
      <t>ヒト</t>
    </rPh>
    <phoneticPr fontId="6"/>
  </si>
  <si>
    <t>年</t>
    <rPh sb="0" eb="1">
      <t>ネン</t>
    </rPh>
    <phoneticPr fontId="2"/>
  </si>
  <si>
    <t>実</t>
    <rPh sb="0" eb="1">
      <t>ジツ</t>
    </rPh>
    <phoneticPr fontId="2"/>
  </si>
  <si>
    <t>数</t>
    <phoneticPr fontId="2"/>
  </si>
  <si>
    <t>割</t>
    <rPh sb="0" eb="1">
      <t>ワリ</t>
    </rPh>
    <phoneticPr fontId="2"/>
  </si>
  <si>
    <t>合</t>
    <rPh sb="0" eb="1">
      <t>ア</t>
    </rPh>
    <phoneticPr fontId="2"/>
  </si>
  <si>
    <t>就業者</t>
    <phoneticPr fontId="6"/>
  </si>
  <si>
    <t>第１次産業</t>
    <phoneticPr fontId="3"/>
  </si>
  <si>
    <t>第２次産業</t>
    <phoneticPr fontId="3"/>
  </si>
  <si>
    <t>第３次産業</t>
    <phoneticPr fontId="3"/>
  </si>
  <si>
    <t>第１次産業</t>
    <rPh sb="3" eb="5">
      <t>サンギョウ</t>
    </rPh>
    <phoneticPr fontId="3"/>
  </si>
  <si>
    <t>第２次産業</t>
    <rPh sb="3" eb="5">
      <t>サンギョウ</t>
    </rPh>
    <phoneticPr fontId="3"/>
  </si>
  <si>
    <t>第３次産業</t>
    <rPh sb="3" eb="5">
      <t>サンギョウ</t>
    </rPh>
    <phoneticPr fontId="3"/>
  </si>
  <si>
    <t>平成 7年</t>
    <phoneticPr fontId="6"/>
  </si>
  <si>
    <r>
      <rPr>
        <b/>
        <sz val="11"/>
        <color indexed="9"/>
        <rFont val="ＭＳ 明朝"/>
        <family val="1"/>
        <charset val="128"/>
      </rPr>
      <t>平成</t>
    </r>
    <r>
      <rPr>
        <b/>
        <sz val="11"/>
        <rFont val="ＭＳ 明朝"/>
        <family val="1"/>
        <charset val="128"/>
      </rPr>
      <t>12</t>
    </r>
    <r>
      <rPr>
        <b/>
        <sz val="11"/>
        <color indexed="9"/>
        <rFont val="ＭＳ 明朝"/>
        <family val="1"/>
        <charset val="128"/>
      </rPr>
      <t>年</t>
    </r>
    <rPh sb="0" eb="2">
      <t>ヘイセイ</t>
    </rPh>
    <phoneticPr fontId="6"/>
  </si>
  <si>
    <r>
      <rPr>
        <b/>
        <sz val="11"/>
        <color indexed="9"/>
        <rFont val="ＭＳ 明朝"/>
        <family val="1"/>
        <charset val="128"/>
      </rPr>
      <t>平成</t>
    </r>
    <r>
      <rPr>
        <b/>
        <sz val="11"/>
        <rFont val="ＭＳ 明朝"/>
        <family val="1"/>
        <charset val="128"/>
      </rPr>
      <t>17</t>
    </r>
    <r>
      <rPr>
        <b/>
        <sz val="11"/>
        <color indexed="9"/>
        <rFont val="ＭＳ 明朝"/>
        <family val="1"/>
        <charset val="128"/>
      </rPr>
      <t>年</t>
    </r>
    <rPh sb="0" eb="2">
      <t>ヘイセイ</t>
    </rPh>
    <phoneticPr fontId="6"/>
  </si>
  <si>
    <r>
      <rPr>
        <b/>
        <sz val="11"/>
        <color indexed="9"/>
        <rFont val="ＭＳ 明朝"/>
        <family val="1"/>
        <charset val="128"/>
      </rPr>
      <t>平成</t>
    </r>
    <r>
      <rPr>
        <b/>
        <sz val="11"/>
        <rFont val="ＭＳ 明朝"/>
        <family val="1"/>
        <charset val="128"/>
      </rPr>
      <t>22</t>
    </r>
    <r>
      <rPr>
        <b/>
        <sz val="11"/>
        <color indexed="9"/>
        <rFont val="ＭＳ 明朝"/>
        <family val="1"/>
        <charset val="128"/>
      </rPr>
      <t>年</t>
    </r>
    <r>
      <rPr>
        <b/>
        <sz val="11"/>
        <color indexed="9"/>
        <rFont val="ＭＳ 明朝"/>
        <family val="1"/>
        <charset val="128"/>
      </rPr>
      <t/>
    </r>
    <rPh sb="0" eb="2">
      <t>ヘイセイ</t>
    </rPh>
    <phoneticPr fontId="6"/>
  </si>
  <si>
    <t>※分類不能の産業は第３次産業に含めています。</t>
    <phoneticPr fontId="2"/>
  </si>
  <si>
    <t>国勢調査</t>
  </si>
  <si>
    <t>２２．労働力状態産業別男女別</t>
    <phoneticPr fontId="6"/>
  </si>
  <si>
    <t>１５歳以上人口の推移（各年10月1日）</t>
    <phoneticPr fontId="6"/>
  </si>
  <si>
    <t>単位：人</t>
  </si>
  <si>
    <t>産業（大分類）</t>
    <rPh sb="0" eb="2">
      <t>サンギョウ</t>
    </rPh>
    <rPh sb="3" eb="6">
      <t>ダイブンルイ</t>
    </rPh>
    <phoneticPr fontId="6"/>
  </si>
  <si>
    <t>平成 12年</t>
    <phoneticPr fontId="2"/>
  </si>
  <si>
    <t>平成 17  年</t>
    <phoneticPr fontId="6"/>
  </si>
  <si>
    <t>平成 22  年</t>
    <phoneticPr fontId="6"/>
  </si>
  <si>
    <t>総 数</t>
    <phoneticPr fontId="3"/>
  </si>
  <si>
    <t>男</t>
  </si>
  <si>
    <t>女</t>
  </si>
  <si>
    <t>総　数</t>
    <phoneticPr fontId="3"/>
  </si>
  <si>
    <t>総　数</t>
    <phoneticPr fontId="3"/>
  </si>
  <si>
    <t>15歳以上人口</t>
  </si>
  <si>
    <t>労働力</t>
  </si>
  <si>
    <t>就業者</t>
  </si>
  <si>
    <t>Ａ</t>
    <phoneticPr fontId="6"/>
  </si>
  <si>
    <t>農業</t>
    <phoneticPr fontId="6"/>
  </si>
  <si>
    <t>農業、林業</t>
    <rPh sb="3" eb="5">
      <t>リンギョウ</t>
    </rPh>
    <phoneticPr fontId="6"/>
  </si>
  <si>
    <t>Ｂ</t>
    <phoneticPr fontId="6"/>
  </si>
  <si>
    <t>林業</t>
    <phoneticPr fontId="6"/>
  </si>
  <si>
    <t xml:space="preserve">- </t>
    <phoneticPr fontId="3"/>
  </si>
  <si>
    <t>Ｃ</t>
    <phoneticPr fontId="6"/>
  </si>
  <si>
    <t>漁業</t>
    <phoneticPr fontId="6"/>
  </si>
  <si>
    <t>Ｄ</t>
    <phoneticPr fontId="6"/>
  </si>
  <si>
    <t>鉱業</t>
    <phoneticPr fontId="6"/>
  </si>
  <si>
    <t>鉱業、採石業、砂利採取業</t>
    <rPh sb="3" eb="5">
      <t>サイセキ</t>
    </rPh>
    <rPh sb="5" eb="6">
      <t>ギョウ</t>
    </rPh>
    <rPh sb="7" eb="9">
      <t>ジャリ</t>
    </rPh>
    <rPh sb="9" eb="11">
      <t>サイシュ</t>
    </rPh>
    <rPh sb="11" eb="12">
      <t>ギョウ</t>
    </rPh>
    <phoneticPr fontId="6"/>
  </si>
  <si>
    <t>Ｅ</t>
    <phoneticPr fontId="6"/>
  </si>
  <si>
    <t>建設業</t>
    <phoneticPr fontId="6"/>
  </si>
  <si>
    <t>Ｆ</t>
    <phoneticPr fontId="6"/>
  </si>
  <si>
    <t>製造業</t>
    <phoneticPr fontId="6"/>
  </si>
  <si>
    <t>Ｇ</t>
    <phoneticPr fontId="6"/>
  </si>
  <si>
    <t>電気・ガス・熱供給・水道業</t>
    <phoneticPr fontId="6"/>
  </si>
  <si>
    <t>Ｈ</t>
    <phoneticPr fontId="6"/>
  </si>
  <si>
    <t>運輸・通信業</t>
    <phoneticPr fontId="6"/>
  </si>
  <si>
    <t>Ｈ</t>
    <phoneticPr fontId="2"/>
  </si>
  <si>
    <t>情報通信業</t>
    <rPh sb="0" eb="2">
      <t>ジョウホウ</t>
    </rPh>
    <phoneticPr fontId="6"/>
  </si>
  <si>
    <t>Ｉ</t>
    <phoneticPr fontId="2"/>
  </si>
  <si>
    <t>運輸業</t>
    <rPh sb="0" eb="2">
      <t>ウンユ</t>
    </rPh>
    <rPh sb="2" eb="3">
      <t>ギョウ</t>
    </rPh>
    <phoneticPr fontId="2"/>
  </si>
  <si>
    <t>運輸業、郵便業</t>
    <rPh sb="0" eb="2">
      <t>ウンユ</t>
    </rPh>
    <rPh sb="2" eb="3">
      <t>ギョウ</t>
    </rPh>
    <rPh sb="4" eb="6">
      <t>ユウビン</t>
    </rPh>
    <rPh sb="6" eb="7">
      <t>ギョウ</t>
    </rPh>
    <phoneticPr fontId="2"/>
  </si>
  <si>
    <t>Ｉ</t>
    <phoneticPr fontId="6"/>
  </si>
  <si>
    <t>卸売・小売業・飲食店</t>
    <phoneticPr fontId="6"/>
  </si>
  <si>
    <t>Ｊ</t>
    <phoneticPr fontId="2"/>
  </si>
  <si>
    <t>卸売・小売業</t>
    <phoneticPr fontId="6"/>
  </si>
  <si>
    <t>卸売業、小売業</t>
    <rPh sb="2" eb="3">
      <t>ギョウ</t>
    </rPh>
    <phoneticPr fontId="6"/>
  </si>
  <si>
    <t>Ｊ</t>
    <phoneticPr fontId="6"/>
  </si>
  <si>
    <t>金融・保険業</t>
    <phoneticPr fontId="6"/>
  </si>
  <si>
    <t>Ｋ</t>
    <phoneticPr fontId="2"/>
  </si>
  <si>
    <t>金融業、保険業</t>
    <rPh sb="2" eb="3">
      <t>ギョウ</t>
    </rPh>
    <phoneticPr fontId="6"/>
  </si>
  <si>
    <t>Ｋ</t>
    <phoneticPr fontId="6"/>
  </si>
  <si>
    <t>不動産業</t>
    <phoneticPr fontId="6"/>
  </si>
  <si>
    <t>Ｌ</t>
    <phoneticPr fontId="2"/>
  </si>
  <si>
    <t>不動産業、物品賃貸業</t>
    <rPh sb="5" eb="7">
      <t>ブッピン</t>
    </rPh>
    <rPh sb="7" eb="10">
      <t>チンタイギョウ</t>
    </rPh>
    <phoneticPr fontId="6"/>
  </si>
  <si>
    <t>Ｌ</t>
    <phoneticPr fontId="6"/>
  </si>
  <si>
    <t>サービス業</t>
    <phoneticPr fontId="6"/>
  </si>
  <si>
    <t>学術研究、専門・技術サービス業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2"/>
  </si>
  <si>
    <t>Ｍ</t>
    <phoneticPr fontId="2"/>
  </si>
  <si>
    <t>飲食店・宿泊業</t>
    <rPh sb="0" eb="2">
      <t>インショク</t>
    </rPh>
    <rPh sb="2" eb="3">
      <t>テン</t>
    </rPh>
    <rPh sb="4" eb="6">
      <t>シュクハク</t>
    </rPh>
    <rPh sb="6" eb="7">
      <t>ギョウ</t>
    </rPh>
    <phoneticPr fontId="6"/>
  </si>
  <si>
    <t>宿泊業、飲食サービス業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2"/>
  </si>
  <si>
    <t>Ｎ</t>
    <phoneticPr fontId="2"/>
  </si>
  <si>
    <t>生活関連サービス業、娯楽業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2"/>
  </si>
  <si>
    <t>医療・福祉</t>
    <rPh sb="0" eb="2">
      <t>イリョウ</t>
    </rPh>
    <rPh sb="3" eb="5">
      <t>フクシ</t>
    </rPh>
    <phoneticPr fontId="2"/>
  </si>
  <si>
    <t>Ｏ</t>
    <phoneticPr fontId="2"/>
  </si>
  <si>
    <t>教育・学習支援業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2"/>
  </si>
  <si>
    <t>Ｐ</t>
    <phoneticPr fontId="2"/>
  </si>
  <si>
    <t>複合サービス業</t>
    <rPh sb="0" eb="2">
      <t>フクゴウ</t>
    </rPh>
    <rPh sb="6" eb="7">
      <t>ギョウ</t>
    </rPh>
    <phoneticPr fontId="2"/>
  </si>
  <si>
    <t>Ｑ</t>
    <phoneticPr fontId="2"/>
  </si>
  <si>
    <t>サービス業（他に分類されないもの）</t>
    <rPh sb="6" eb="7">
      <t>ホカ</t>
    </rPh>
    <rPh sb="8" eb="10">
      <t>ブンルイ</t>
    </rPh>
    <phoneticPr fontId="6"/>
  </si>
  <si>
    <t>Ｒ</t>
    <phoneticPr fontId="2"/>
  </si>
  <si>
    <t>Ｍ</t>
    <phoneticPr fontId="6"/>
  </si>
  <si>
    <t>公務(他に分類されないもの)</t>
    <phoneticPr fontId="6"/>
  </si>
  <si>
    <t>Ｓ</t>
    <phoneticPr fontId="2"/>
  </si>
  <si>
    <t>公務(他に分類されるものを除く)</t>
    <rPh sb="13" eb="14">
      <t>ノゾ</t>
    </rPh>
    <phoneticPr fontId="6"/>
  </si>
  <si>
    <t>Ｎ</t>
    <phoneticPr fontId="6"/>
  </si>
  <si>
    <t>分類不能の産業</t>
    <phoneticPr fontId="6"/>
  </si>
  <si>
    <t>Ｔ</t>
    <phoneticPr fontId="2"/>
  </si>
  <si>
    <t>失業者</t>
  </si>
  <si>
    <t>非労働力</t>
  </si>
  <si>
    <t>不詳</t>
    <rPh sb="0" eb="2">
      <t>フショウ</t>
    </rPh>
    <phoneticPr fontId="6"/>
  </si>
  <si>
    <t>※平成17年国勢調査、平成22年国勢調査でそれぞれ産業分類が一部改訂されました。</t>
    <rPh sb="1" eb="3">
      <t>ヘイセイ</t>
    </rPh>
    <rPh sb="11" eb="13">
      <t>ヘイセイ</t>
    </rPh>
    <rPh sb="15" eb="16">
      <t>ネン</t>
    </rPh>
    <rPh sb="16" eb="18">
      <t>コクセイ</t>
    </rPh>
    <rPh sb="18" eb="20">
      <t>チョウサ</t>
    </rPh>
    <phoneticPr fontId="2"/>
  </si>
  <si>
    <t>Ｐ78に産業分類新旧対応表を掲載しています。</t>
    <rPh sb="4" eb="6">
      <t>サンギョウ</t>
    </rPh>
    <rPh sb="6" eb="8">
      <t>ブンルイ</t>
    </rPh>
    <rPh sb="8" eb="10">
      <t>シンキュウ</t>
    </rPh>
    <rPh sb="10" eb="12">
      <t>タイオウ</t>
    </rPh>
    <rPh sb="12" eb="13">
      <t>ヒョウ</t>
    </rPh>
    <rPh sb="14" eb="16">
      <t>ケイサイ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</si>
</sst>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.0;[Red]\-#,##0.0"/>
    <numFmt numFmtId="177" formatCode="#,##0_ ;[Red]\-#,##0\ 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u/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color indexed="9"/>
      <name val="ＭＳ 明朝"/>
      <family val="1"/>
      <charset val="128"/>
    </font>
    <font>
      <b/>
      <sz val="10"/>
      <name val="ＭＳ 明朝"/>
      <family val="1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01">
    <xf numFmtId="0" fontId="0" fillId="0" borderId="0" xfId="0"/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right" vertical="top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distributed" vertical="center" justifyLastLine="1"/>
    </xf>
    <xf numFmtId="0" fontId="4" fillId="0" borderId="8" xfId="0" applyFont="1" applyBorder="1" applyAlignment="1">
      <alignment horizontal="distributed" vertical="center" justifyLastLine="1"/>
    </xf>
    <xf numFmtId="0" fontId="4" fillId="0" borderId="9" xfId="0" applyFont="1" applyBorder="1" applyAlignment="1">
      <alignment horizontal="distributed" vertical="center" justifyLastLine="1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38" fontId="7" fillId="0" borderId="12" xfId="1" applyFont="1" applyBorder="1" applyAlignment="1">
      <alignment vertical="center"/>
    </xf>
    <xf numFmtId="38" fontId="7" fillId="0" borderId="0" xfId="1" applyFont="1" applyBorder="1" applyAlignment="1">
      <alignment vertical="center"/>
    </xf>
    <xf numFmtId="38" fontId="7" fillId="0" borderId="13" xfId="1" applyFont="1" applyBorder="1" applyAlignment="1">
      <alignment vertical="center"/>
    </xf>
    <xf numFmtId="176" fontId="7" fillId="0" borderId="12" xfId="1" applyNumberFormat="1" applyFont="1" applyBorder="1" applyAlignment="1">
      <alignment vertical="center"/>
    </xf>
    <xf numFmtId="176" fontId="7" fillId="0" borderId="0" xfId="1" applyNumberFormat="1" applyFont="1" applyBorder="1" applyAlignment="1">
      <alignment vertical="center"/>
    </xf>
    <xf numFmtId="176" fontId="7" fillId="0" borderId="10" xfId="1" applyNumberFormat="1" applyFont="1" applyBorder="1" applyAlignment="1">
      <alignment vertical="center"/>
    </xf>
    <xf numFmtId="0" fontId="4" fillId="0" borderId="1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38" fontId="7" fillId="0" borderId="14" xfId="1" applyFont="1" applyBorder="1" applyAlignment="1">
      <alignment vertical="center"/>
    </xf>
    <xf numFmtId="38" fontId="7" fillId="0" borderId="5" xfId="1" applyFont="1" applyBorder="1" applyAlignment="1">
      <alignment vertical="center"/>
    </xf>
    <xf numFmtId="38" fontId="7" fillId="0" borderId="6" xfId="1" applyFont="1" applyBorder="1" applyAlignment="1">
      <alignment vertical="center"/>
    </xf>
    <xf numFmtId="176" fontId="7" fillId="0" borderId="14" xfId="1" applyNumberFormat="1" applyFont="1" applyBorder="1" applyAlignment="1">
      <alignment vertical="center"/>
    </xf>
    <xf numFmtId="176" fontId="7" fillId="0" borderId="5" xfId="1" applyNumberFormat="1" applyFont="1" applyBorder="1" applyAlignment="1">
      <alignment vertical="center"/>
    </xf>
    <xf numFmtId="0" fontId="4" fillId="0" borderId="0" xfId="0" applyFont="1" applyBorder="1" applyAlignment="1">
      <alignment horizontal="right" vertical="top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horizontal="right"/>
    </xf>
    <xf numFmtId="0" fontId="4" fillId="0" borderId="1" xfId="0" applyFont="1" applyBorder="1" applyAlignment="1">
      <alignment horizontal="distributed" vertical="center" justifyLastLine="1"/>
    </xf>
    <xf numFmtId="0" fontId="4" fillId="0" borderId="2" xfId="0" applyFont="1" applyBorder="1" applyAlignment="1">
      <alignment horizontal="distributed" vertical="center" justifyLastLine="1"/>
    </xf>
    <xf numFmtId="0" fontId="4" fillId="0" borderId="15" xfId="0" applyFont="1" applyBorder="1" applyAlignment="1">
      <alignment horizontal="distributed" vertical="center" justifyLastLine="1"/>
    </xf>
    <xf numFmtId="0" fontId="4" fillId="0" borderId="4" xfId="0" applyFont="1" applyBorder="1" applyAlignment="1">
      <alignment horizontal="distributed" vertical="center" justifyLastLine="1"/>
    </xf>
    <xf numFmtId="0" fontId="4" fillId="0" borderId="16" xfId="0" applyFont="1" applyBorder="1" applyAlignment="1">
      <alignment horizontal="distributed" vertical="center" justifyLastLine="1"/>
    </xf>
    <xf numFmtId="0" fontId="4" fillId="0" borderId="17" xfId="0" applyFont="1" applyBorder="1" applyAlignment="1">
      <alignment horizontal="distributed" vertical="center" justifyLastLine="1"/>
    </xf>
    <xf numFmtId="0" fontId="4" fillId="0" borderId="17" xfId="0" applyFont="1" applyBorder="1" applyAlignment="1">
      <alignment horizontal="distributed" vertical="center"/>
    </xf>
    <xf numFmtId="0" fontId="4" fillId="0" borderId="1" xfId="0" applyFont="1" applyBorder="1" applyAlignment="1">
      <alignment horizontal="distributed" vertical="center"/>
    </xf>
    <xf numFmtId="0" fontId="4" fillId="0" borderId="2" xfId="0" applyFont="1" applyBorder="1" applyAlignment="1">
      <alignment horizontal="distributed" vertical="center"/>
    </xf>
    <xf numFmtId="0" fontId="4" fillId="0" borderId="5" xfId="0" applyFont="1" applyBorder="1" applyAlignment="1">
      <alignment horizontal="distributed" vertical="center" justifyLastLine="1"/>
    </xf>
    <xf numFmtId="0" fontId="4" fillId="0" borderId="6" xfId="0" applyFont="1" applyBorder="1" applyAlignment="1">
      <alignment horizontal="distributed" vertical="center" justifyLastLine="1"/>
    </xf>
    <xf numFmtId="0" fontId="4" fillId="0" borderId="18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4" fillId="0" borderId="19" xfId="0" applyFont="1" applyBorder="1" applyAlignment="1">
      <alignment horizontal="distributed" vertical="center" justifyLastLine="1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19" xfId="0" applyFont="1" applyBorder="1" applyAlignment="1">
      <alignment horizontal="distributed" vertical="center"/>
    </xf>
    <xf numFmtId="0" fontId="4" fillId="0" borderId="5" xfId="0" applyFont="1" applyBorder="1" applyAlignment="1">
      <alignment horizontal="distributed" vertical="center"/>
    </xf>
    <xf numFmtId="0" fontId="4" fillId="0" borderId="6" xfId="0" applyFont="1" applyBorder="1" applyAlignment="1">
      <alignment horizontal="distributed" vertical="center"/>
    </xf>
    <xf numFmtId="0" fontId="4" fillId="0" borderId="10" xfId="0" applyFont="1" applyBorder="1" applyAlignment="1">
      <alignment horizontal="distributed" vertical="center"/>
    </xf>
    <xf numFmtId="0" fontId="0" fillId="0" borderId="11" xfId="0" applyBorder="1" applyAlignment="1">
      <alignment vertical="center"/>
    </xf>
    <xf numFmtId="177" fontId="7" fillId="0" borderId="0" xfId="1" applyNumberFormat="1" applyFont="1" applyBorder="1" applyAlignment="1">
      <alignment horizontal="right" vertical="center"/>
    </xf>
    <xf numFmtId="0" fontId="4" fillId="0" borderId="21" xfId="0" applyFont="1" applyBorder="1" applyAlignment="1">
      <alignment horizontal="distributed" vertical="center"/>
    </xf>
    <xf numFmtId="0" fontId="4" fillId="0" borderId="0" xfId="0" applyFont="1" applyBorder="1" applyAlignment="1">
      <alignment horizontal="distributed" vertical="center"/>
    </xf>
    <xf numFmtId="0" fontId="0" fillId="0" borderId="0" xfId="0" applyBorder="1" applyAlignment="1">
      <alignment horizontal="distributed" vertical="center"/>
    </xf>
    <xf numFmtId="0" fontId="4" fillId="0" borderId="13" xfId="0" applyFont="1" applyBorder="1" applyAlignment="1">
      <alignment horizontal="distributed" vertical="center"/>
    </xf>
    <xf numFmtId="177" fontId="7" fillId="0" borderId="22" xfId="1" applyNumberFormat="1" applyFont="1" applyBorder="1" applyAlignment="1">
      <alignment horizontal="right" vertical="center"/>
    </xf>
    <xf numFmtId="177" fontId="7" fillId="0" borderId="10" xfId="1" applyNumberFormat="1" applyFont="1" applyBorder="1" applyAlignment="1">
      <alignment horizontal="right" vertical="center"/>
    </xf>
    <xf numFmtId="0" fontId="0" fillId="0" borderId="13" xfId="0" applyBorder="1" applyAlignment="1">
      <alignment vertical="center"/>
    </xf>
    <xf numFmtId="177" fontId="7" fillId="0" borderId="12" xfId="1" applyNumberFormat="1" applyFont="1" applyBorder="1" applyAlignment="1">
      <alignment horizontal="right" vertical="center"/>
    </xf>
    <xf numFmtId="177" fontId="7" fillId="0" borderId="23" xfId="1" applyNumberFormat="1" applyFont="1" applyBorder="1" applyAlignment="1">
      <alignment horizontal="right" vertical="center"/>
    </xf>
    <xf numFmtId="0" fontId="4" fillId="0" borderId="2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0" xfId="0" applyFont="1" applyAlignment="1">
      <alignment horizontal="distributed" vertical="center"/>
    </xf>
    <xf numFmtId="0" fontId="4" fillId="0" borderId="21" xfId="0" applyFont="1" applyBorder="1" applyAlignment="1">
      <alignment horizontal="distributed" vertical="center"/>
    </xf>
    <xf numFmtId="49" fontId="7" fillId="0" borderId="0" xfId="1" quotePrefix="1" applyNumberFormat="1" applyFont="1" applyBorder="1" applyAlignment="1">
      <alignment horizontal="right" vertical="center"/>
    </xf>
    <xf numFmtId="49" fontId="7" fillId="0" borderId="0" xfId="1" applyNumberFormat="1" applyFont="1" applyBorder="1" applyAlignment="1">
      <alignment horizontal="right" vertical="center"/>
    </xf>
    <xf numFmtId="49" fontId="7" fillId="0" borderId="23" xfId="1" applyNumberFormat="1" applyFont="1" applyBorder="1" applyAlignment="1">
      <alignment horizontal="right" vertical="center"/>
    </xf>
    <xf numFmtId="177" fontId="7" fillId="0" borderId="0" xfId="1" quotePrefix="1" applyNumberFormat="1" applyFont="1" applyBorder="1" applyAlignment="1">
      <alignment horizontal="right" vertical="center"/>
    </xf>
    <xf numFmtId="0" fontId="0" fillId="0" borderId="0" xfId="0" applyFill="1" applyAlignment="1">
      <alignment horizontal="right" vertical="center"/>
    </xf>
    <xf numFmtId="0" fontId="9" fillId="0" borderId="0" xfId="0" applyFont="1" applyBorder="1" applyAlignment="1">
      <alignment horizontal="distributed" vertical="center" justifyLastLine="1"/>
    </xf>
    <xf numFmtId="0" fontId="9" fillId="0" borderId="13" xfId="0" applyFont="1" applyBorder="1" applyAlignment="1">
      <alignment horizontal="distributed" vertical="center" justifyLastLine="1"/>
    </xf>
    <xf numFmtId="0" fontId="9" fillId="0" borderId="0" xfId="0" applyFont="1" applyBorder="1" applyAlignment="1">
      <alignment horizontal="distributed" vertical="center"/>
    </xf>
    <xf numFmtId="0" fontId="10" fillId="0" borderId="0" xfId="0" applyFont="1" applyBorder="1" applyAlignment="1">
      <alignment horizontal="distributed" vertical="center"/>
    </xf>
    <xf numFmtId="0" fontId="9" fillId="0" borderId="13" xfId="0" applyFont="1" applyBorder="1" applyAlignment="1">
      <alignment horizontal="distributed" vertical="center"/>
    </xf>
    <xf numFmtId="0" fontId="9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4" fillId="0" borderId="0" xfId="0" applyFont="1" applyAlignment="1">
      <alignment horizontal="distributed" vertical="center"/>
    </xf>
    <xf numFmtId="0" fontId="0" fillId="0" borderId="6" xfId="0" applyBorder="1" applyAlignment="1">
      <alignment vertical="center"/>
    </xf>
    <xf numFmtId="177" fontId="7" fillId="0" borderId="14" xfId="1" applyNumberFormat="1" applyFont="1" applyBorder="1" applyAlignment="1">
      <alignment horizontal="right" vertical="center"/>
    </xf>
    <xf numFmtId="177" fontId="7" fillId="0" borderId="5" xfId="1" applyNumberFormat="1" applyFont="1" applyBorder="1" applyAlignment="1">
      <alignment horizontal="right" vertical="center"/>
    </xf>
    <xf numFmtId="0" fontId="0" fillId="0" borderId="5" xfId="0" applyBorder="1" applyAlignment="1">
      <alignment horizontal="distributed" vertical="center"/>
    </xf>
    <xf numFmtId="177" fontId="7" fillId="0" borderId="24" xfId="1" applyNumberFormat="1" applyFont="1" applyBorder="1" applyAlignment="1">
      <alignment horizontal="right"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right" vertical="top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27&#32113;&#35336;&#26360;/03-01.&#20154;&#21475;&#65288;&#22269;&#21218;&#35519;&#26619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先頭"/>
      <sheetName val="人口（国勢調査）"/>
      <sheetName val="7.8.人口"/>
      <sheetName val="9.人口"/>
      <sheetName val="10.人口"/>
      <sheetName val="11.人口"/>
      <sheetName val="12.人口"/>
      <sheetName val="人口ピラミッド"/>
      <sheetName val="13.人口"/>
      <sheetName val="14.人口 "/>
      <sheetName val="15.人口"/>
      <sheetName val="16.17.18.19.人口"/>
      <sheetName val="20.人口"/>
      <sheetName val="21.22.人口 "/>
      <sheetName val="23.人口"/>
      <sheetName val="24.人口"/>
      <sheetName val="25.人口"/>
      <sheetName val="26.人口"/>
      <sheetName val="27.人口"/>
      <sheetName val="28.人口 "/>
      <sheetName val="29.人口"/>
      <sheetName val="30.31.人口"/>
      <sheetName val="32.33.人口"/>
      <sheetName val="34.人口"/>
      <sheetName val="35.人口"/>
      <sheetName val="36.人口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Q45"/>
  <sheetViews>
    <sheetView tabSelected="1" view="pageBreakPreview" zoomScale="90" zoomScaleNormal="90" zoomScaleSheetLayoutView="90" workbookViewId="0">
      <selection activeCell="Q19" sqref="Q19:S19"/>
    </sheetView>
  </sheetViews>
  <sheetFormatPr defaultColWidth="3.125" defaultRowHeight="18" customHeight="1" x14ac:dyDescent="0.15"/>
  <cols>
    <col min="1" max="1" width="2.625" style="3" customWidth="1"/>
    <col min="2" max="2" width="3.625" style="3" customWidth="1"/>
    <col min="3" max="6" width="2.625" style="3" customWidth="1"/>
    <col min="7" max="7" width="3.625" style="3" customWidth="1"/>
    <col min="8" max="67" width="2.625" style="3" customWidth="1"/>
    <col min="68" max="16384" width="3.125" style="3"/>
  </cols>
  <sheetData>
    <row r="1" spans="1:67" ht="30" customHeight="1" x14ac:dyDescent="0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2" t="s">
        <v>1</v>
      </c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</row>
    <row r="2" spans="1:67" ht="30" customHeight="1" x14ac:dyDescent="0.15">
      <c r="AF2" s="4" t="s">
        <v>2</v>
      </c>
      <c r="AG2" s="5" t="s">
        <v>3</v>
      </c>
    </row>
    <row r="3" spans="1:67" ht="18" customHeight="1" thickBot="1" x14ac:dyDescent="0.2">
      <c r="BC3" s="6"/>
      <c r="BK3" s="6"/>
      <c r="BO3" s="7" t="s">
        <v>4</v>
      </c>
    </row>
    <row r="4" spans="1:67" ht="18" customHeight="1" x14ac:dyDescent="0.15">
      <c r="A4" s="8" t="s">
        <v>5</v>
      </c>
      <c r="B4" s="8"/>
      <c r="C4" s="8"/>
      <c r="D4" s="8"/>
      <c r="E4" s="8"/>
      <c r="F4" s="8"/>
      <c r="G4" s="8"/>
      <c r="H4" s="9"/>
      <c r="I4" s="10"/>
      <c r="J4" s="10"/>
      <c r="K4" s="10"/>
      <c r="L4" s="10"/>
      <c r="M4" s="10"/>
      <c r="N4" s="10"/>
      <c r="O4" s="10"/>
      <c r="P4" s="10"/>
      <c r="Q4" s="10"/>
      <c r="R4" s="10"/>
      <c r="S4" s="10" t="s">
        <v>6</v>
      </c>
      <c r="T4" s="10"/>
      <c r="U4" s="10"/>
      <c r="V4" s="10"/>
      <c r="W4" s="10"/>
      <c r="X4" s="10"/>
      <c r="Y4" s="10"/>
      <c r="Z4" s="10"/>
      <c r="AA4" s="10"/>
      <c r="AB4" s="10"/>
      <c r="AC4" s="10"/>
      <c r="AD4" s="10" t="s">
        <v>7</v>
      </c>
      <c r="AE4" s="10"/>
      <c r="AF4" s="10"/>
      <c r="AG4" s="10"/>
      <c r="AH4" s="10"/>
      <c r="AI4" s="10"/>
      <c r="AJ4" s="10"/>
      <c r="AK4" s="10"/>
      <c r="AL4" s="10"/>
      <c r="AM4" s="10"/>
      <c r="AN4" s="11"/>
      <c r="AO4" s="12"/>
      <c r="AP4" s="10"/>
      <c r="AQ4" s="10"/>
      <c r="AR4" s="10"/>
      <c r="AS4" s="10"/>
      <c r="AT4" s="10"/>
      <c r="AU4" s="10"/>
      <c r="AV4" s="10"/>
      <c r="AW4" s="10" t="s">
        <v>8</v>
      </c>
      <c r="AX4" s="13"/>
      <c r="AY4" s="13"/>
      <c r="AZ4" s="13"/>
      <c r="BA4" s="13"/>
      <c r="BB4" s="13"/>
      <c r="BC4" s="13"/>
      <c r="BD4" s="13"/>
      <c r="BE4" s="13"/>
      <c r="BF4" s="10"/>
      <c r="BG4" s="13" t="s">
        <v>9</v>
      </c>
      <c r="BH4" s="13"/>
      <c r="BI4" s="13"/>
      <c r="BJ4" s="13"/>
      <c r="BK4" s="13"/>
      <c r="BL4" s="13"/>
      <c r="BM4" s="13"/>
      <c r="BN4" s="13"/>
      <c r="BO4" s="13"/>
    </row>
    <row r="5" spans="1:67" ht="18" customHeight="1" x14ac:dyDescent="0.15">
      <c r="A5" s="14"/>
      <c r="B5" s="14"/>
      <c r="C5" s="14"/>
      <c r="D5" s="14"/>
      <c r="E5" s="14"/>
      <c r="F5" s="14"/>
      <c r="G5" s="14"/>
      <c r="H5" s="15"/>
      <c r="I5" s="16" t="s">
        <v>10</v>
      </c>
      <c r="J5" s="17"/>
      <c r="K5" s="17"/>
      <c r="L5" s="17"/>
      <c r="M5" s="17"/>
      <c r="N5" s="17"/>
      <c r="O5" s="17"/>
      <c r="P5" s="18"/>
      <c r="Q5" s="16" t="s">
        <v>11</v>
      </c>
      <c r="R5" s="17"/>
      <c r="S5" s="17"/>
      <c r="T5" s="17"/>
      <c r="U5" s="17"/>
      <c r="V5" s="17"/>
      <c r="W5" s="17"/>
      <c r="X5" s="18"/>
      <c r="Y5" s="16" t="s">
        <v>12</v>
      </c>
      <c r="Z5" s="17"/>
      <c r="AA5" s="17"/>
      <c r="AB5" s="17"/>
      <c r="AC5" s="17"/>
      <c r="AD5" s="17"/>
      <c r="AE5" s="17"/>
      <c r="AF5" s="17"/>
      <c r="AG5" s="17" t="s">
        <v>13</v>
      </c>
      <c r="AH5" s="17"/>
      <c r="AI5" s="17"/>
      <c r="AJ5" s="17"/>
      <c r="AK5" s="17"/>
      <c r="AL5" s="17"/>
      <c r="AM5" s="17"/>
      <c r="AN5" s="18"/>
      <c r="AO5" s="16" t="s">
        <v>14</v>
      </c>
      <c r="AP5" s="17"/>
      <c r="AQ5" s="17"/>
      <c r="AR5" s="17"/>
      <c r="AS5" s="17"/>
      <c r="AT5" s="17"/>
      <c r="AU5" s="17"/>
      <c r="AV5" s="17"/>
      <c r="AW5" s="18"/>
      <c r="AX5" s="16" t="s">
        <v>15</v>
      </c>
      <c r="AY5" s="17"/>
      <c r="AZ5" s="17"/>
      <c r="BA5" s="17"/>
      <c r="BB5" s="17"/>
      <c r="BC5" s="17"/>
      <c r="BD5" s="17"/>
      <c r="BE5" s="17"/>
      <c r="BF5" s="18"/>
      <c r="BG5" s="16" t="s">
        <v>16</v>
      </c>
      <c r="BH5" s="17"/>
      <c r="BI5" s="17"/>
      <c r="BJ5" s="17"/>
      <c r="BK5" s="17"/>
      <c r="BL5" s="17"/>
      <c r="BM5" s="17"/>
      <c r="BN5" s="17"/>
      <c r="BO5" s="17"/>
    </row>
    <row r="6" spans="1:67" ht="18" customHeight="1" x14ac:dyDescent="0.15">
      <c r="A6" s="19"/>
      <c r="B6" s="19"/>
      <c r="C6" s="20" t="s">
        <v>17</v>
      </c>
      <c r="D6" s="20"/>
      <c r="E6" s="20"/>
      <c r="F6" s="20"/>
      <c r="G6" s="21"/>
      <c r="H6" s="22"/>
      <c r="I6" s="23">
        <f>SUM(Q6:AN6)</f>
        <v>32217</v>
      </c>
      <c r="J6" s="24"/>
      <c r="K6" s="24"/>
      <c r="L6" s="24"/>
      <c r="M6" s="24"/>
      <c r="N6" s="24"/>
      <c r="O6" s="24"/>
      <c r="P6" s="24"/>
      <c r="Q6" s="24">
        <v>538</v>
      </c>
      <c r="R6" s="24"/>
      <c r="S6" s="24"/>
      <c r="T6" s="24"/>
      <c r="U6" s="24"/>
      <c r="V6" s="24"/>
      <c r="W6" s="24"/>
      <c r="X6" s="24"/>
      <c r="Y6" s="24">
        <v>9848</v>
      </c>
      <c r="Z6" s="24"/>
      <c r="AA6" s="24"/>
      <c r="AB6" s="24"/>
      <c r="AC6" s="24"/>
      <c r="AD6" s="24"/>
      <c r="AE6" s="24"/>
      <c r="AF6" s="24"/>
      <c r="AG6" s="24">
        <v>21831</v>
      </c>
      <c r="AH6" s="24"/>
      <c r="AI6" s="24"/>
      <c r="AJ6" s="24"/>
      <c r="AK6" s="24"/>
      <c r="AL6" s="24"/>
      <c r="AM6" s="24"/>
      <c r="AN6" s="25"/>
      <c r="AO6" s="26">
        <f>Q6/I6*100</f>
        <v>1.669925815563212</v>
      </c>
      <c r="AP6" s="27"/>
      <c r="AQ6" s="27"/>
      <c r="AR6" s="27"/>
      <c r="AS6" s="27"/>
      <c r="AT6" s="27"/>
      <c r="AU6" s="27"/>
      <c r="AV6" s="27"/>
      <c r="AW6" s="27"/>
      <c r="AX6" s="28">
        <f>Y6/I6*100</f>
        <v>30.567712698264891</v>
      </c>
      <c r="AY6" s="28"/>
      <c r="AZ6" s="28"/>
      <c r="BA6" s="28"/>
      <c r="BB6" s="28"/>
      <c r="BC6" s="28"/>
      <c r="BD6" s="28"/>
      <c r="BE6" s="28"/>
      <c r="BF6" s="28"/>
      <c r="BG6" s="28">
        <v>67.7</v>
      </c>
      <c r="BH6" s="28"/>
      <c r="BI6" s="28"/>
      <c r="BJ6" s="28"/>
      <c r="BK6" s="28"/>
      <c r="BL6" s="28"/>
      <c r="BM6" s="28"/>
      <c r="BN6" s="28"/>
      <c r="BO6" s="28"/>
    </row>
    <row r="7" spans="1:67" ht="18" customHeight="1" x14ac:dyDescent="0.15">
      <c r="A7" s="19"/>
      <c r="B7" s="19"/>
      <c r="C7" s="20" t="s">
        <v>18</v>
      </c>
      <c r="D7" s="20"/>
      <c r="E7" s="20"/>
      <c r="F7" s="20"/>
      <c r="G7" s="19"/>
      <c r="H7" s="29"/>
      <c r="I7" s="23">
        <f>SUM(Q7:AN7)</f>
        <v>30144</v>
      </c>
      <c r="J7" s="24"/>
      <c r="K7" s="24"/>
      <c r="L7" s="24"/>
      <c r="M7" s="24"/>
      <c r="N7" s="24"/>
      <c r="O7" s="24"/>
      <c r="P7" s="24"/>
      <c r="Q7" s="24">
        <v>447</v>
      </c>
      <c r="R7" s="24"/>
      <c r="S7" s="24"/>
      <c r="T7" s="24"/>
      <c r="U7" s="24"/>
      <c r="V7" s="24"/>
      <c r="W7" s="24"/>
      <c r="X7" s="24"/>
      <c r="Y7" s="24">
        <v>8804</v>
      </c>
      <c r="Z7" s="24"/>
      <c r="AA7" s="24"/>
      <c r="AB7" s="24"/>
      <c r="AC7" s="24"/>
      <c r="AD7" s="24"/>
      <c r="AE7" s="24"/>
      <c r="AF7" s="24"/>
      <c r="AG7" s="24">
        <v>20893</v>
      </c>
      <c r="AH7" s="24"/>
      <c r="AI7" s="24"/>
      <c r="AJ7" s="24"/>
      <c r="AK7" s="24"/>
      <c r="AL7" s="24"/>
      <c r="AM7" s="24"/>
      <c r="AN7" s="25"/>
      <c r="AO7" s="26">
        <f>Q7/I7*100</f>
        <v>1.4828821656050954</v>
      </c>
      <c r="AP7" s="27"/>
      <c r="AQ7" s="27"/>
      <c r="AR7" s="27"/>
      <c r="AS7" s="27"/>
      <c r="AT7" s="27"/>
      <c r="AU7" s="27"/>
      <c r="AV7" s="27"/>
      <c r="AW7" s="27"/>
      <c r="AX7" s="27">
        <f>Y7/I7*100</f>
        <v>29.206475583864115</v>
      </c>
      <c r="AY7" s="27"/>
      <c r="AZ7" s="27"/>
      <c r="BA7" s="27"/>
      <c r="BB7" s="27"/>
      <c r="BC7" s="27"/>
      <c r="BD7" s="27"/>
      <c r="BE7" s="27"/>
      <c r="BF7" s="27"/>
      <c r="BG7" s="27">
        <f>AG7/I7*100</f>
        <v>69.31064225053079</v>
      </c>
      <c r="BH7" s="27"/>
      <c r="BI7" s="27"/>
      <c r="BJ7" s="27"/>
      <c r="BK7" s="27"/>
      <c r="BL7" s="27"/>
      <c r="BM7" s="27"/>
      <c r="BN7" s="27"/>
      <c r="BO7" s="27"/>
    </row>
    <row r="8" spans="1:67" ht="18" customHeight="1" x14ac:dyDescent="0.15">
      <c r="A8" s="19"/>
      <c r="B8" s="19"/>
      <c r="C8" s="20" t="s">
        <v>19</v>
      </c>
      <c r="D8" s="20"/>
      <c r="E8" s="20"/>
      <c r="F8" s="20"/>
      <c r="G8" s="19"/>
      <c r="H8" s="29"/>
      <c r="I8" s="23">
        <f>SUM(Q8:AN8)</f>
        <v>27515</v>
      </c>
      <c r="J8" s="24"/>
      <c r="K8" s="24"/>
      <c r="L8" s="24"/>
      <c r="M8" s="24"/>
      <c r="N8" s="24"/>
      <c r="O8" s="24"/>
      <c r="P8" s="24"/>
      <c r="Q8" s="24">
        <v>376</v>
      </c>
      <c r="R8" s="24"/>
      <c r="S8" s="24"/>
      <c r="T8" s="24"/>
      <c r="U8" s="24"/>
      <c r="V8" s="24"/>
      <c r="W8" s="24"/>
      <c r="X8" s="24"/>
      <c r="Y8" s="24">
        <v>7140</v>
      </c>
      <c r="Z8" s="24"/>
      <c r="AA8" s="24"/>
      <c r="AB8" s="24"/>
      <c r="AC8" s="24"/>
      <c r="AD8" s="24"/>
      <c r="AE8" s="24"/>
      <c r="AF8" s="24"/>
      <c r="AG8" s="24">
        <v>19999</v>
      </c>
      <c r="AH8" s="24"/>
      <c r="AI8" s="24"/>
      <c r="AJ8" s="24"/>
      <c r="AK8" s="24"/>
      <c r="AL8" s="24"/>
      <c r="AM8" s="24"/>
      <c r="AN8" s="25"/>
      <c r="AO8" s="26">
        <f>Q8/I8*100</f>
        <v>1.3665273487188805</v>
      </c>
      <c r="AP8" s="27"/>
      <c r="AQ8" s="27"/>
      <c r="AR8" s="27"/>
      <c r="AS8" s="27"/>
      <c r="AT8" s="27"/>
      <c r="AU8" s="27"/>
      <c r="AV8" s="27"/>
      <c r="AW8" s="27"/>
      <c r="AX8" s="27">
        <f>Y8/I8*100</f>
        <v>25.949482100672363</v>
      </c>
      <c r="AY8" s="27"/>
      <c r="AZ8" s="27"/>
      <c r="BA8" s="27"/>
      <c r="BB8" s="27"/>
      <c r="BC8" s="27"/>
      <c r="BD8" s="27"/>
      <c r="BE8" s="27"/>
      <c r="BF8" s="27"/>
      <c r="BG8" s="27">
        <f>AG8/I8*100</f>
        <v>72.683990550608755</v>
      </c>
      <c r="BH8" s="27"/>
      <c r="BI8" s="27"/>
      <c r="BJ8" s="27"/>
      <c r="BK8" s="27"/>
      <c r="BL8" s="27"/>
      <c r="BM8" s="27"/>
      <c r="BN8" s="27"/>
      <c r="BO8" s="27"/>
    </row>
    <row r="9" spans="1:67" ht="18" customHeight="1" x14ac:dyDescent="0.15">
      <c r="A9" s="30"/>
      <c r="B9" s="30"/>
      <c r="C9" s="31" t="s">
        <v>20</v>
      </c>
      <c r="D9" s="31"/>
      <c r="E9" s="31"/>
      <c r="F9" s="31"/>
      <c r="G9" s="30"/>
      <c r="H9" s="32"/>
      <c r="I9" s="33">
        <f>SUM(Q9:AN9)</f>
        <v>24993</v>
      </c>
      <c r="J9" s="34"/>
      <c r="K9" s="34"/>
      <c r="L9" s="34"/>
      <c r="M9" s="34"/>
      <c r="N9" s="34"/>
      <c r="O9" s="34"/>
      <c r="P9" s="34"/>
      <c r="Q9" s="34">
        <v>251</v>
      </c>
      <c r="R9" s="34"/>
      <c r="S9" s="34"/>
      <c r="T9" s="34"/>
      <c r="U9" s="34"/>
      <c r="V9" s="34"/>
      <c r="W9" s="34"/>
      <c r="X9" s="34"/>
      <c r="Y9" s="34">
        <v>5887</v>
      </c>
      <c r="Z9" s="34"/>
      <c r="AA9" s="34"/>
      <c r="AB9" s="34"/>
      <c r="AC9" s="34"/>
      <c r="AD9" s="34"/>
      <c r="AE9" s="34"/>
      <c r="AF9" s="34"/>
      <c r="AG9" s="34">
        <v>18855</v>
      </c>
      <c r="AH9" s="34"/>
      <c r="AI9" s="34"/>
      <c r="AJ9" s="34"/>
      <c r="AK9" s="34"/>
      <c r="AL9" s="34"/>
      <c r="AM9" s="34"/>
      <c r="AN9" s="35"/>
      <c r="AO9" s="36">
        <f>Q9/I9*100</f>
        <v>1.0042811987356459</v>
      </c>
      <c r="AP9" s="37"/>
      <c r="AQ9" s="37"/>
      <c r="AR9" s="37"/>
      <c r="AS9" s="37"/>
      <c r="AT9" s="37"/>
      <c r="AU9" s="37"/>
      <c r="AV9" s="37"/>
      <c r="AW9" s="37"/>
      <c r="AX9" s="37">
        <f>Y9/I9*100</f>
        <v>23.554595286680271</v>
      </c>
      <c r="AY9" s="37"/>
      <c r="AZ9" s="37"/>
      <c r="BA9" s="37"/>
      <c r="BB9" s="37"/>
      <c r="BC9" s="37"/>
      <c r="BD9" s="37"/>
      <c r="BE9" s="37"/>
      <c r="BF9" s="37"/>
      <c r="BG9" s="37">
        <f>AG9/I9*100</f>
        <v>75.441123514584092</v>
      </c>
      <c r="BH9" s="37"/>
      <c r="BI9" s="37"/>
      <c r="BJ9" s="37"/>
      <c r="BK9" s="37"/>
      <c r="BL9" s="37"/>
      <c r="BM9" s="37"/>
      <c r="BN9" s="37"/>
      <c r="BO9" s="37"/>
    </row>
    <row r="10" spans="1:67" ht="18" customHeight="1" x14ac:dyDescent="0.15">
      <c r="A10" s="20" t="s">
        <v>21</v>
      </c>
      <c r="B10" s="20"/>
      <c r="C10" s="20"/>
      <c r="D10" s="20"/>
      <c r="E10" s="20"/>
      <c r="F10" s="20"/>
      <c r="G10" s="20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AT10" s="19"/>
      <c r="BO10" s="38" t="s">
        <v>22</v>
      </c>
    </row>
    <row r="11" spans="1:67" ht="18" customHeight="1" x14ac:dyDescent="0.15">
      <c r="B11" s="39"/>
      <c r="N11" s="19"/>
      <c r="O11" s="19"/>
    </row>
    <row r="12" spans="1:67" ht="30" customHeight="1" x14ac:dyDescent="0.15">
      <c r="B12" s="39"/>
      <c r="N12" s="19"/>
      <c r="O12" s="19"/>
      <c r="AF12" s="4" t="s">
        <v>23</v>
      </c>
      <c r="AG12" s="5" t="s">
        <v>24</v>
      </c>
    </row>
    <row r="13" spans="1:67" ht="18" customHeight="1" thickBot="1" x14ac:dyDescent="0.2">
      <c r="N13" s="19"/>
      <c r="BO13" s="40" t="s">
        <v>25</v>
      </c>
    </row>
    <row r="14" spans="1:67" ht="18" customHeight="1" x14ac:dyDescent="0.15">
      <c r="A14" s="41" t="s">
        <v>26</v>
      </c>
      <c r="B14" s="41"/>
      <c r="C14" s="41"/>
      <c r="D14" s="41"/>
      <c r="E14" s="41"/>
      <c r="F14" s="41"/>
      <c r="G14" s="41"/>
      <c r="H14" s="41"/>
      <c r="I14" s="41"/>
      <c r="J14" s="42"/>
      <c r="K14" s="43" t="s">
        <v>27</v>
      </c>
      <c r="L14" s="44"/>
      <c r="M14" s="44"/>
      <c r="N14" s="44"/>
      <c r="O14" s="44"/>
      <c r="P14" s="44"/>
      <c r="Q14" s="44"/>
      <c r="R14" s="44"/>
      <c r="S14" s="45"/>
      <c r="T14" s="46" t="s">
        <v>26</v>
      </c>
      <c r="U14" s="41"/>
      <c r="V14" s="41"/>
      <c r="W14" s="41"/>
      <c r="X14" s="41"/>
      <c r="Y14" s="41"/>
      <c r="Z14" s="41"/>
      <c r="AA14" s="41"/>
      <c r="AB14" s="41"/>
      <c r="AC14" s="41"/>
      <c r="AD14" s="41"/>
      <c r="AE14" s="41"/>
      <c r="AF14" s="41"/>
      <c r="AG14" s="44" t="s">
        <v>28</v>
      </c>
      <c r="AH14" s="44"/>
      <c r="AI14" s="44"/>
      <c r="AJ14" s="44"/>
      <c r="AK14" s="44"/>
      <c r="AL14" s="44"/>
      <c r="AM14" s="44"/>
      <c r="AN14" s="44"/>
      <c r="AO14" s="45"/>
      <c r="AP14" s="47" t="s">
        <v>26</v>
      </c>
      <c r="AQ14" s="48"/>
      <c r="AR14" s="48"/>
      <c r="AS14" s="48"/>
      <c r="AT14" s="48"/>
      <c r="AU14" s="48"/>
      <c r="AV14" s="48"/>
      <c r="AW14" s="48"/>
      <c r="AX14" s="48"/>
      <c r="AY14" s="48"/>
      <c r="AZ14" s="48"/>
      <c r="BA14" s="48"/>
      <c r="BB14" s="48"/>
      <c r="BC14" s="48"/>
      <c r="BD14" s="48"/>
      <c r="BE14" s="48"/>
      <c r="BF14" s="49"/>
      <c r="BG14" s="43" t="s">
        <v>29</v>
      </c>
      <c r="BH14" s="44"/>
      <c r="BI14" s="44"/>
      <c r="BJ14" s="44"/>
      <c r="BK14" s="44"/>
      <c r="BL14" s="44"/>
      <c r="BM14" s="44"/>
      <c r="BN14" s="44"/>
      <c r="BO14" s="44"/>
    </row>
    <row r="15" spans="1:67" ht="18" customHeight="1" x14ac:dyDescent="0.15">
      <c r="A15" s="50"/>
      <c r="B15" s="50"/>
      <c r="C15" s="50"/>
      <c r="D15" s="50"/>
      <c r="E15" s="50"/>
      <c r="F15" s="50"/>
      <c r="G15" s="50"/>
      <c r="H15" s="50"/>
      <c r="I15" s="50"/>
      <c r="J15" s="51"/>
      <c r="K15" s="52" t="s">
        <v>30</v>
      </c>
      <c r="L15" s="53"/>
      <c r="M15" s="53"/>
      <c r="N15" s="52" t="s">
        <v>31</v>
      </c>
      <c r="O15" s="53"/>
      <c r="P15" s="53"/>
      <c r="Q15" s="52" t="s">
        <v>32</v>
      </c>
      <c r="R15" s="53"/>
      <c r="S15" s="54"/>
      <c r="T15" s="55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6" t="s">
        <v>33</v>
      </c>
      <c r="AH15" s="56"/>
      <c r="AI15" s="57"/>
      <c r="AJ15" s="58" t="s">
        <v>31</v>
      </c>
      <c r="AK15" s="56"/>
      <c r="AL15" s="57"/>
      <c r="AM15" s="58" t="s">
        <v>32</v>
      </c>
      <c r="AN15" s="56"/>
      <c r="AO15" s="59"/>
      <c r="AP15" s="60"/>
      <c r="AQ15" s="61"/>
      <c r="AR15" s="61"/>
      <c r="AS15" s="61"/>
      <c r="AT15" s="61"/>
      <c r="AU15" s="61"/>
      <c r="AV15" s="61"/>
      <c r="AW15" s="61"/>
      <c r="AX15" s="61"/>
      <c r="AY15" s="61"/>
      <c r="AZ15" s="61"/>
      <c r="BA15" s="61"/>
      <c r="BB15" s="61"/>
      <c r="BC15" s="61"/>
      <c r="BD15" s="61"/>
      <c r="BE15" s="61"/>
      <c r="BF15" s="62"/>
      <c r="BG15" s="58" t="s">
        <v>34</v>
      </c>
      <c r="BH15" s="56"/>
      <c r="BI15" s="57"/>
      <c r="BJ15" s="58" t="s">
        <v>31</v>
      </c>
      <c r="BK15" s="56"/>
      <c r="BL15" s="57"/>
      <c r="BM15" s="58" t="s">
        <v>32</v>
      </c>
      <c r="BN15" s="56"/>
      <c r="BO15" s="56"/>
    </row>
    <row r="16" spans="1:67" ht="18" customHeight="1" x14ac:dyDescent="0.15">
      <c r="A16" s="63" t="s">
        <v>35</v>
      </c>
      <c r="B16" s="63"/>
      <c r="C16" s="63"/>
      <c r="D16" s="63"/>
      <c r="E16" s="63"/>
      <c r="F16" s="63"/>
      <c r="G16" s="63"/>
      <c r="H16" s="63"/>
      <c r="I16" s="63"/>
      <c r="J16" s="64"/>
      <c r="K16" s="65">
        <f>SUM(K17,K43:M44)</f>
        <v>52795</v>
      </c>
      <c r="L16" s="65"/>
      <c r="M16" s="65"/>
      <c r="N16" s="65">
        <f>SUM(N17,N43:P44)</f>
        <v>24992</v>
      </c>
      <c r="O16" s="65"/>
      <c r="P16" s="65"/>
      <c r="Q16" s="65">
        <f>SUM(Q17,Q43:S44)</f>
        <v>27803</v>
      </c>
      <c r="R16" s="65"/>
      <c r="S16" s="65"/>
      <c r="T16" s="66" t="s">
        <v>35</v>
      </c>
      <c r="U16" s="67"/>
      <c r="V16" s="67"/>
      <c r="W16" s="67"/>
      <c r="X16" s="67"/>
      <c r="Y16" s="67"/>
      <c r="Z16" s="67"/>
      <c r="AA16" s="67"/>
      <c r="AB16" s="67"/>
      <c r="AC16" s="67"/>
      <c r="AD16" s="67"/>
      <c r="AE16" s="67"/>
      <c r="AF16" s="68"/>
      <c r="AG16" s="65">
        <f>SUM(AG17,AG43:AI44)</f>
        <v>51800</v>
      </c>
      <c r="AH16" s="65"/>
      <c r="AI16" s="65"/>
      <c r="AJ16" s="65">
        <f>SUM(AJ17,AJ43:AL44)</f>
        <v>24428</v>
      </c>
      <c r="AK16" s="65"/>
      <c r="AL16" s="65"/>
      <c r="AM16" s="65">
        <f>SUM(AM17,AM43:AO44)</f>
        <v>27372</v>
      </c>
      <c r="AN16" s="65"/>
      <c r="AO16" s="65"/>
      <c r="AP16" s="66" t="s">
        <v>35</v>
      </c>
      <c r="AQ16" s="67"/>
      <c r="AR16" s="67"/>
      <c r="AS16" s="67"/>
      <c r="AT16" s="67"/>
      <c r="AU16" s="67"/>
      <c r="AV16" s="67"/>
      <c r="AW16" s="67"/>
      <c r="AX16" s="67"/>
      <c r="AY16" s="67"/>
      <c r="AZ16" s="67"/>
      <c r="BA16" s="67"/>
      <c r="BB16" s="67"/>
      <c r="BC16" s="67"/>
      <c r="BD16" s="67"/>
      <c r="BE16" s="67"/>
      <c r="BF16" s="69"/>
      <c r="BG16" s="70">
        <f>SUM(BG17,BG43:BI44)</f>
        <v>49969</v>
      </c>
      <c r="BH16" s="71"/>
      <c r="BI16" s="71"/>
      <c r="BJ16" s="65">
        <f>SUM(BJ17,BJ43:BL44)</f>
        <v>23511</v>
      </c>
      <c r="BK16" s="65"/>
      <c r="BL16" s="65"/>
      <c r="BM16" s="65">
        <f>SUM(BM17,BM43:BO44)</f>
        <v>26458</v>
      </c>
      <c r="BN16" s="65"/>
      <c r="BO16" s="65"/>
    </row>
    <row r="17" spans="1:69" ht="18" customHeight="1" x14ac:dyDescent="0.15">
      <c r="A17" s="67" t="s">
        <v>36</v>
      </c>
      <c r="B17" s="67"/>
      <c r="C17" s="67"/>
      <c r="D17" s="67"/>
      <c r="E17" s="67"/>
      <c r="F17" s="67"/>
      <c r="G17" s="67"/>
      <c r="H17" s="67"/>
      <c r="I17" s="67"/>
      <c r="J17" s="72"/>
      <c r="K17" s="65">
        <f>K18+K42</f>
        <v>32090</v>
      </c>
      <c r="L17" s="65"/>
      <c r="M17" s="65"/>
      <c r="N17" s="65">
        <f>N18+N42</f>
        <v>18421</v>
      </c>
      <c r="O17" s="65"/>
      <c r="P17" s="65"/>
      <c r="Q17" s="65">
        <f>Q18+Q42</f>
        <v>13669</v>
      </c>
      <c r="R17" s="65"/>
      <c r="S17" s="65"/>
      <c r="T17" s="66" t="s">
        <v>36</v>
      </c>
      <c r="U17" s="67"/>
      <c r="V17" s="67"/>
      <c r="W17" s="67"/>
      <c r="X17" s="67"/>
      <c r="Y17" s="67"/>
      <c r="Z17" s="67"/>
      <c r="AA17" s="67"/>
      <c r="AB17" s="67"/>
      <c r="AC17" s="67"/>
      <c r="AD17" s="67"/>
      <c r="AE17" s="67"/>
      <c r="AF17" s="68"/>
      <c r="AG17" s="65">
        <f>AG18+AG42</f>
        <v>29976</v>
      </c>
      <c r="AH17" s="65"/>
      <c r="AI17" s="65"/>
      <c r="AJ17" s="65">
        <f>AJ18+AJ42</f>
        <v>17190</v>
      </c>
      <c r="AK17" s="65"/>
      <c r="AL17" s="65"/>
      <c r="AM17" s="65">
        <f>AM18+AM42</f>
        <v>12786</v>
      </c>
      <c r="AN17" s="65"/>
      <c r="AO17" s="65"/>
      <c r="AP17" s="66" t="s">
        <v>36</v>
      </c>
      <c r="AQ17" s="67"/>
      <c r="AR17" s="67"/>
      <c r="AS17" s="67"/>
      <c r="AT17" s="67"/>
      <c r="AU17" s="67"/>
      <c r="AV17" s="67"/>
      <c r="AW17" s="67"/>
      <c r="AX17" s="67"/>
      <c r="AY17" s="67"/>
      <c r="AZ17" s="67"/>
      <c r="BA17" s="67"/>
      <c r="BB17" s="67"/>
      <c r="BC17" s="67"/>
      <c r="BD17" s="67"/>
      <c r="BE17" s="67"/>
      <c r="BF17" s="69"/>
      <c r="BG17" s="73">
        <f>BG18+BG42</f>
        <v>27549</v>
      </c>
      <c r="BH17" s="65"/>
      <c r="BI17" s="65"/>
      <c r="BJ17" s="65">
        <f>BJ18+BJ42</f>
        <v>15707</v>
      </c>
      <c r="BK17" s="65"/>
      <c r="BL17" s="65"/>
      <c r="BM17" s="65">
        <f>BM18+BM42</f>
        <v>11842</v>
      </c>
      <c r="BN17" s="65"/>
      <c r="BO17" s="65"/>
    </row>
    <row r="18" spans="1:69" ht="18" customHeight="1" x14ac:dyDescent="0.15">
      <c r="A18" s="67" t="s">
        <v>37</v>
      </c>
      <c r="B18" s="67"/>
      <c r="C18" s="67"/>
      <c r="D18" s="67"/>
      <c r="E18" s="67"/>
      <c r="F18" s="67"/>
      <c r="G18" s="67"/>
      <c r="H18" s="67"/>
      <c r="I18" s="67"/>
      <c r="J18" s="72"/>
      <c r="K18" s="65">
        <f>SUM(K20:M40)</f>
        <v>30144</v>
      </c>
      <c r="L18" s="65"/>
      <c r="M18" s="65"/>
      <c r="N18" s="65">
        <f>SUM(N20:P40)</f>
        <v>17109</v>
      </c>
      <c r="O18" s="65"/>
      <c r="P18" s="65"/>
      <c r="Q18" s="65">
        <f>SUM(Q20:S40)</f>
        <v>13035</v>
      </c>
      <c r="R18" s="65"/>
      <c r="S18" s="65"/>
      <c r="T18" s="66" t="s">
        <v>37</v>
      </c>
      <c r="U18" s="67"/>
      <c r="V18" s="67"/>
      <c r="W18" s="67"/>
      <c r="X18" s="67"/>
      <c r="Y18" s="67"/>
      <c r="Z18" s="67"/>
      <c r="AA18" s="67"/>
      <c r="AB18" s="67"/>
      <c r="AC18" s="67"/>
      <c r="AD18" s="67"/>
      <c r="AE18" s="67"/>
      <c r="AF18" s="68"/>
      <c r="AG18" s="65">
        <f>SUM(AG20:AI40)</f>
        <v>27515</v>
      </c>
      <c r="AH18" s="65"/>
      <c r="AI18" s="65"/>
      <c r="AJ18" s="65">
        <f>SUM(AJ20:AL40)</f>
        <v>15526</v>
      </c>
      <c r="AK18" s="65"/>
      <c r="AL18" s="65"/>
      <c r="AM18" s="65">
        <f>SUM(AM20:AO40)</f>
        <v>11989</v>
      </c>
      <c r="AN18" s="65"/>
      <c r="AO18" s="65"/>
      <c r="AP18" s="66" t="s">
        <v>37</v>
      </c>
      <c r="AQ18" s="67"/>
      <c r="AR18" s="67"/>
      <c r="AS18" s="67"/>
      <c r="AT18" s="67"/>
      <c r="AU18" s="67"/>
      <c r="AV18" s="67"/>
      <c r="AW18" s="67"/>
      <c r="AX18" s="67"/>
      <c r="AY18" s="67"/>
      <c r="AZ18" s="67"/>
      <c r="BA18" s="67"/>
      <c r="BB18" s="67"/>
      <c r="BC18" s="67"/>
      <c r="BD18" s="67"/>
      <c r="BE18" s="67"/>
      <c r="BF18" s="69"/>
      <c r="BG18" s="73">
        <f>SUM(BG20:BI40)</f>
        <v>24993</v>
      </c>
      <c r="BH18" s="65"/>
      <c r="BI18" s="65"/>
      <c r="BJ18" s="65">
        <f>SUM(BJ20:BL40)</f>
        <v>13910</v>
      </c>
      <c r="BK18" s="65"/>
      <c r="BL18" s="65"/>
      <c r="BM18" s="65">
        <f>SUM(BM20:BO40)</f>
        <v>11083</v>
      </c>
      <c r="BN18" s="65"/>
      <c r="BO18" s="65"/>
    </row>
    <row r="19" spans="1:69" ht="18" customHeight="1" x14ac:dyDescent="0.15">
      <c r="A19" s="67"/>
      <c r="B19" s="67"/>
      <c r="C19" s="67"/>
      <c r="D19" s="67"/>
      <c r="E19" s="67"/>
      <c r="F19" s="67"/>
      <c r="G19" s="67"/>
      <c r="H19" s="67"/>
      <c r="I19" s="67"/>
      <c r="J19" s="72"/>
      <c r="K19" s="65"/>
      <c r="L19" s="65"/>
      <c r="M19" s="65"/>
      <c r="N19" s="65"/>
      <c r="O19" s="65"/>
      <c r="P19" s="65"/>
      <c r="Q19" s="65"/>
      <c r="R19" s="65"/>
      <c r="S19" s="65"/>
      <c r="T19" s="66"/>
      <c r="U19" s="67"/>
      <c r="V19" s="67"/>
      <c r="W19" s="67"/>
      <c r="X19" s="67"/>
      <c r="Y19" s="67"/>
      <c r="Z19" s="67"/>
      <c r="AA19" s="67"/>
      <c r="AB19" s="67"/>
      <c r="AC19" s="67"/>
      <c r="AD19" s="67"/>
      <c r="AE19" s="67"/>
      <c r="AF19" s="68"/>
      <c r="AG19" s="65"/>
      <c r="AH19" s="65"/>
      <c r="AI19" s="65"/>
      <c r="AJ19" s="65"/>
      <c r="AK19" s="65"/>
      <c r="AL19" s="65"/>
      <c r="AM19" s="65"/>
      <c r="AN19" s="65"/>
      <c r="AO19" s="74"/>
      <c r="AP19" s="75"/>
      <c r="AQ19" s="76"/>
      <c r="AR19" s="76"/>
      <c r="AS19" s="76"/>
      <c r="AT19" s="76"/>
      <c r="AU19" s="76"/>
      <c r="AV19" s="76"/>
      <c r="AW19" s="76"/>
      <c r="AX19" s="76"/>
      <c r="AY19" s="76"/>
      <c r="AZ19" s="76"/>
      <c r="BA19" s="76"/>
      <c r="BB19" s="76"/>
      <c r="BC19" s="76"/>
      <c r="BD19" s="76"/>
      <c r="BE19" s="76"/>
      <c r="BF19" s="77"/>
      <c r="BG19" s="73"/>
      <c r="BH19" s="65"/>
      <c r="BI19" s="65"/>
      <c r="BJ19" s="65"/>
      <c r="BK19" s="65"/>
      <c r="BL19" s="65"/>
      <c r="BM19" s="65"/>
      <c r="BN19" s="65"/>
      <c r="BO19" s="65"/>
    </row>
    <row r="20" spans="1:69" ht="18" customHeight="1" x14ac:dyDescent="0.15">
      <c r="A20" s="78" t="s">
        <v>38</v>
      </c>
      <c r="B20" s="67" t="s">
        <v>39</v>
      </c>
      <c r="C20" s="67"/>
      <c r="D20" s="67"/>
      <c r="E20" s="67"/>
      <c r="F20" s="67"/>
      <c r="G20" s="67"/>
      <c r="H20" s="67"/>
      <c r="I20" s="67"/>
      <c r="J20" s="72"/>
      <c r="K20" s="65">
        <f t="shared" ref="K20:K27" si="0">SUM(N20:S20)</f>
        <v>84</v>
      </c>
      <c r="L20" s="65"/>
      <c r="M20" s="65"/>
      <c r="N20" s="65">
        <v>62</v>
      </c>
      <c r="O20" s="65"/>
      <c r="P20" s="65"/>
      <c r="Q20" s="65">
        <v>22</v>
      </c>
      <c r="R20" s="65"/>
      <c r="S20" s="65"/>
      <c r="T20" s="79" t="s">
        <v>38</v>
      </c>
      <c r="U20" s="67" t="s">
        <v>39</v>
      </c>
      <c r="V20" s="68"/>
      <c r="W20" s="68"/>
      <c r="X20" s="68"/>
      <c r="Y20" s="68"/>
      <c r="Z20" s="68"/>
      <c r="AA20" s="68"/>
      <c r="AB20" s="68"/>
      <c r="AC20" s="68"/>
      <c r="AD20" s="68"/>
      <c r="AE20" s="68"/>
      <c r="AF20" s="68"/>
      <c r="AG20" s="65">
        <f>SUM(AJ20:AO20)</f>
        <v>95</v>
      </c>
      <c r="AH20" s="65"/>
      <c r="AI20" s="65"/>
      <c r="AJ20" s="65">
        <v>67</v>
      </c>
      <c r="AK20" s="65"/>
      <c r="AL20" s="65"/>
      <c r="AM20" s="65">
        <v>28</v>
      </c>
      <c r="AN20" s="65"/>
      <c r="AO20" s="74"/>
      <c r="AP20" s="79" t="s">
        <v>38</v>
      </c>
      <c r="AQ20" s="67" t="s">
        <v>40</v>
      </c>
      <c r="AR20" s="67"/>
      <c r="AS20" s="67"/>
      <c r="AT20" s="67"/>
      <c r="AU20" s="67"/>
      <c r="AV20" s="67"/>
      <c r="AW20" s="67"/>
      <c r="AX20" s="67"/>
      <c r="AY20" s="67"/>
      <c r="AZ20" s="67"/>
      <c r="BA20" s="67"/>
      <c r="BB20" s="67"/>
      <c r="BC20" s="67"/>
      <c r="BD20" s="67"/>
      <c r="BE20" s="67"/>
      <c r="BF20" s="69"/>
      <c r="BG20" s="73">
        <f>SUM(BJ20:BO20)</f>
        <v>72</v>
      </c>
      <c r="BH20" s="65"/>
      <c r="BI20" s="65"/>
      <c r="BJ20" s="65">
        <v>55</v>
      </c>
      <c r="BK20" s="65"/>
      <c r="BL20" s="65"/>
      <c r="BM20" s="65">
        <v>17</v>
      </c>
      <c r="BN20" s="65"/>
      <c r="BO20" s="65"/>
    </row>
    <row r="21" spans="1:69" ht="18" customHeight="1" x14ac:dyDescent="0.15">
      <c r="A21" s="78" t="s">
        <v>41</v>
      </c>
      <c r="B21" s="67" t="s">
        <v>42</v>
      </c>
      <c r="C21" s="67"/>
      <c r="D21" s="67"/>
      <c r="E21" s="67"/>
      <c r="F21" s="67"/>
      <c r="G21" s="67"/>
      <c r="H21" s="67"/>
      <c r="I21" s="67"/>
      <c r="J21" s="72"/>
      <c r="K21" s="65">
        <f t="shared" si="0"/>
        <v>3</v>
      </c>
      <c r="L21" s="65"/>
      <c r="M21" s="65"/>
      <c r="N21" s="65">
        <v>2</v>
      </c>
      <c r="O21" s="65"/>
      <c r="P21" s="65"/>
      <c r="Q21" s="65">
        <v>1</v>
      </c>
      <c r="R21" s="65"/>
      <c r="S21" s="65"/>
      <c r="T21" s="79" t="s">
        <v>41</v>
      </c>
      <c r="U21" s="67" t="s">
        <v>42</v>
      </c>
      <c r="V21" s="68"/>
      <c r="W21" s="68"/>
      <c r="X21" s="68"/>
      <c r="Y21" s="68"/>
      <c r="Z21" s="68"/>
      <c r="AA21" s="68"/>
      <c r="AB21" s="68"/>
      <c r="AC21" s="68"/>
      <c r="AD21" s="68"/>
      <c r="AE21" s="68"/>
      <c r="AF21" s="68"/>
      <c r="AG21" s="65">
        <f>SUM(AJ21:AO21)</f>
        <v>5</v>
      </c>
      <c r="AH21" s="65"/>
      <c r="AI21" s="65"/>
      <c r="AJ21" s="65">
        <v>5</v>
      </c>
      <c r="AK21" s="65"/>
      <c r="AL21" s="65"/>
      <c r="AM21" s="80" t="s">
        <v>43</v>
      </c>
      <c r="AN21" s="81"/>
      <c r="AO21" s="82"/>
      <c r="AP21" s="79"/>
      <c r="AQ21" s="67"/>
      <c r="AR21" s="67"/>
      <c r="AS21" s="67"/>
      <c r="AT21" s="67"/>
      <c r="AU21" s="67"/>
      <c r="AV21" s="67"/>
      <c r="AW21" s="67"/>
      <c r="AX21" s="67"/>
      <c r="AY21" s="67"/>
      <c r="AZ21" s="67"/>
      <c r="BA21" s="67"/>
      <c r="BB21" s="67"/>
      <c r="BC21" s="67"/>
      <c r="BD21" s="67"/>
      <c r="BE21" s="67"/>
      <c r="BF21" s="69"/>
      <c r="BG21" s="73"/>
      <c r="BH21" s="65"/>
      <c r="BI21" s="65"/>
      <c r="BJ21" s="65"/>
      <c r="BK21" s="65"/>
      <c r="BL21" s="65"/>
      <c r="BM21" s="83"/>
      <c r="BN21" s="65"/>
      <c r="BO21" s="65"/>
    </row>
    <row r="22" spans="1:69" ht="18" customHeight="1" x14ac:dyDescent="0.15">
      <c r="A22" s="78" t="s">
        <v>44</v>
      </c>
      <c r="B22" s="67" t="s">
        <v>45</v>
      </c>
      <c r="C22" s="67"/>
      <c r="D22" s="67"/>
      <c r="E22" s="67"/>
      <c r="F22" s="67"/>
      <c r="G22" s="67"/>
      <c r="H22" s="67"/>
      <c r="I22" s="67"/>
      <c r="J22" s="72"/>
      <c r="K22" s="65">
        <f t="shared" si="0"/>
        <v>360</v>
      </c>
      <c r="L22" s="65"/>
      <c r="M22" s="65"/>
      <c r="N22" s="65">
        <v>225</v>
      </c>
      <c r="O22" s="65"/>
      <c r="P22" s="65"/>
      <c r="Q22" s="65">
        <v>135</v>
      </c>
      <c r="R22" s="65"/>
      <c r="S22" s="65"/>
      <c r="T22" s="79" t="s">
        <v>44</v>
      </c>
      <c r="U22" s="67" t="s">
        <v>45</v>
      </c>
      <c r="V22" s="68"/>
      <c r="W22" s="68"/>
      <c r="X22" s="68"/>
      <c r="Y22" s="68"/>
      <c r="Z22" s="68"/>
      <c r="AA22" s="68"/>
      <c r="AB22" s="68"/>
      <c r="AC22" s="68"/>
      <c r="AD22" s="68"/>
      <c r="AE22" s="68"/>
      <c r="AF22" s="68"/>
      <c r="AG22" s="65">
        <f>SUM(AJ22:AO22)</f>
        <v>276</v>
      </c>
      <c r="AH22" s="65"/>
      <c r="AI22" s="65"/>
      <c r="AJ22" s="65">
        <v>183</v>
      </c>
      <c r="AK22" s="65"/>
      <c r="AL22" s="65"/>
      <c r="AM22" s="65">
        <v>93</v>
      </c>
      <c r="AN22" s="65"/>
      <c r="AO22" s="74"/>
      <c r="AP22" s="79" t="s">
        <v>41</v>
      </c>
      <c r="AQ22" s="67" t="s">
        <v>45</v>
      </c>
      <c r="AR22" s="67"/>
      <c r="AS22" s="67"/>
      <c r="AT22" s="67"/>
      <c r="AU22" s="67"/>
      <c r="AV22" s="67"/>
      <c r="AW22" s="67"/>
      <c r="AX22" s="67"/>
      <c r="AY22" s="67"/>
      <c r="AZ22" s="67"/>
      <c r="BA22" s="67"/>
      <c r="BB22" s="67"/>
      <c r="BC22" s="67"/>
      <c r="BD22" s="67"/>
      <c r="BE22" s="67"/>
      <c r="BF22" s="69"/>
      <c r="BG22" s="73">
        <f>SUM(BJ22:BO22)</f>
        <v>179</v>
      </c>
      <c r="BH22" s="65"/>
      <c r="BI22" s="65"/>
      <c r="BJ22" s="65">
        <v>128</v>
      </c>
      <c r="BK22" s="65"/>
      <c r="BL22" s="65"/>
      <c r="BM22" s="83">
        <v>51</v>
      </c>
      <c r="BN22" s="65"/>
      <c r="BO22" s="65"/>
      <c r="BP22" s="84"/>
      <c r="BQ22" s="84"/>
    </row>
    <row r="23" spans="1:69" ht="18" customHeight="1" x14ac:dyDescent="0.15">
      <c r="A23" s="78" t="s">
        <v>46</v>
      </c>
      <c r="B23" s="67" t="s">
        <v>47</v>
      </c>
      <c r="C23" s="67"/>
      <c r="D23" s="67"/>
      <c r="E23" s="67"/>
      <c r="F23" s="67"/>
      <c r="G23" s="67"/>
      <c r="H23" s="67"/>
      <c r="I23" s="67"/>
      <c r="J23" s="72"/>
      <c r="K23" s="65">
        <f t="shared" si="0"/>
        <v>7</v>
      </c>
      <c r="L23" s="65"/>
      <c r="M23" s="65"/>
      <c r="N23" s="65">
        <v>6</v>
      </c>
      <c r="O23" s="65"/>
      <c r="P23" s="65"/>
      <c r="Q23" s="65">
        <v>1</v>
      </c>
      <c r="R23" s="65"/>
      <c r="S23" s="65"/>
      <c r="T23" s="79" t="s">
        <v>46</v>
      </c>
      <c r="U23" s="67" t="s">
        <v>47</v>
      </c>
      <c r="V23" s="68"/>
      <c r="W23" s="68"/>
      <c r="X23" s="68"/>
      <c r="Y23" s="68"/>
      <c r="Z23" s="68"/>
      <c r="AA23" s="68"/>
      <c r="AB23" s="68"/>
      <c r="AC23" s="68"/>
      <c r="AD23" s="68"/>
      <c r="AE23" s="68"/>
      <c r="AF23" s="68"/>
      <c r="AG23" s="65">
        <f t="shared" ref="AG23:AG31" si="1">SUM(AJ23:AO23)</f>
        <v>3</v>
      </c>
      <c r="AH23" s="65"/>
      <c r="AI23" s="65"/>
      <c r="AJ23" s="65">
        <v>2</v>
      </c>
      <c r="AK23" s="65"/>
      <c r="AL23" s="65"/>
      <c r="AM23" s="65">
        <v>1</v>
      </c>
      <c r="AN23" s="65"/>
      <c r="AO23" s="74"/>
      <c r="AP23" s="79" t="s">
        <v>44</v>
      </c>
      <c r="AQ23" s="67" t="s">
        <v>48</v>
      </c>
      <c r="AR23" s="67"/>
      <c r="AS23" s="67"/>
      <c r="AT23" s="67"/>
      <c r="AU23" s="67"/>
      <c r="AV23" s="67"/>
      <c r="AW23" s="67"/>
      <c r="AX23" s="67"/>
      <c r="AY23" s="67"/>
      <c r="AZ23" s="67"/>
      <c r="BA23" s="67"/>
      <c r="BB23" s="67"/>
      <c r="BC23" s="67"/>
      <c r="BD23" s="67"/>
      <c r="BE23" s="67"/>
      <c r="BF23" s="69"/>
      <c r="BG23" s="73">
        <f>SUM(BJ23:BO23)</f>
        <v>4</v>
      </c>
      <c r="BH23" s="65"/>
      <c r="BI23" s="65"/>
      <c r="BJ23" s="65">
        <v>2</v>
      </c>
      <c r="BK23" s="65"/>
      <c r="BL23" s="65"/>
      <c r="BM23" s="65">
        <v>2</v>
      </c>
      <c r="BN23" s="65"/>
      <c r="BO23" s="65"/>
      <c r="BP23" s="84"/>
      <c r="BQ23" s="84"/>
    </row>
    <row r="24" spans="1:69" ht="18" customHeight="1" x14ac:dyDescent="0.15">
      <c r="A24" s="78" t="s">
        <v>49</v>
      </c>
      <c r="B24" s="67" t="s">
        <v>50</v>
      </c>
      <c r="C24" s="67"/>
      <c r="D24" s="67"/>
      <c r="E24" s="67"/>
      <c r="F24" s="67"/>
      <c r="G24" s="67"/>
      <c r="H24" s="67"/>
      <c r="I24" s="67"/>
      <c r="J24" s="69"/>
      <c r="K24" s="73">
        <f t="shared" si="0"/>
        <v>3308</v>
      </c>
      <c r="L24" s="65"/>
      <c r="M24" s="65"/>
      <c r="N24" s="65">
        <v>2786</v>
      </c>
      <c r="O24" s="65"/>
      <c r="P24" s="65"/>
      <c r="Q24" s="65">
        <v>522</v>
      </c>
      <c r="R24" s="65"/>
      <c r="S24" s="74"/>
      <c r="T24" s="79" t="s">
        <v>49</v>
      </c>
      <c r="U24" s="67" t="s">
        <v>50</v>
      </c>
      <c r="V24" s="68"/>
      <c r="W24" s="68"/>
      <c r="X24" s="68"/>
      <c r="Y24" s="68"/>
      <c r="Z24" s="68"/>
      <c r="AA24" s="68"/>
      <c r="AB24" s="68"/>
      <c r="AC24" s="68"/>
      <c r="AD24" s="68"/>
      <c r="AE24" s="68"/>
      <c r="AF24" s="68"/>
      <c r="AG24" s="65">
        <f t="shared" si="1"/>
        <v>2800</v>
      </c>
      <c r="AH24" s="65"/>
      <c r="AI24" s="65"/>
      <c r="AJ24" s="65">
        <v>2410</v>
      </c>
      <c r="AK24" s="65"/>
      <c r="AL24" s="65"/>
      <c r="AM24" s="65">
        <v>390</v>
      </c>
      <c r="AN24" s="65"/>
      <c r="AO24" s="74"/>
      <c r="AP24" s="79" t="s">
        <v>46</v>
      </c>
      <c r="AQ24" s="67" t="s">
        <v>50</v>
      </c>
      <c r="AR24" s="67"/>
      <c r="AS24" s="67"/>
      <c r="AT24" s="67"/>
      <c r="AU24" s="67"/>
      <c r="AV24" s="67"/>
      <c r="AW24" s="67"/>
      <c r="AX24" s="67"/>
      <c r="AY24" s="67"/>
      <c r="AZ24" s="67"/>
      <c r="BA24" s="67"/>
      <c r="BB24" s="67"/>
      <c r="BC24" s="67"/>
      <c r="BD24" s="67"/>
      <c r="BE24" s="67"/>
      <c r="BF24" s="69"/>
      <c r="BG24" s="73">
        <f>SUM(BJ24:BO24)</f>
        <v>2374</v>
      </c>
      <c r="BH24" s="65"/>
      <c r="BI24" s="65"/>
      <c r="BJ24" s="65">
        <v>2047</v>
      </c>
      <c r="BK24" s="65"/>
      <c r="BL24" s="65"/>
      <c r="BM24" s="65">
        <v>327</v>
      </c>
      <c r="BN24" s="65"/>
      <c r="BO24" s="65"/>
      <c r="BP24" s="84"/>
      <c r="BQ24" s="84"/>
    </row>
    <row r="25" spans="1:69" ht="18" customHeight="1" x14ac:dyDescent="0.15">
      <c r="A25" s="78" t="s">
        <v>51</v>
      </c>
      <c r="B25" s="67" t="s">
        <v>52</v>
      </c>
      <c r="C25" s="67"/>
      <c r="D25" s="67"/>
      <c r="E25" s="67"/>
      <c r="F25" s="67"/>
      <c r="G25" s="67"/>
      <c r="H25" s="67"/>
      <c r="I25" s="67"/>
      <c r="J25" s="69"/>
      <c r="K25" s="73">
        <f t="shared" si="0"/>
        <v>5489</v>
      </c>
      <c r="L25" s="65"/>
      <c r="M25" s="65"/>
      <c r="N25" s="65">
        <v>2825</v>
      </c>
      <c r="O25" s="65"/>
      <c r="P25" s="65"/>
      <c r="Q25" s="65">
        <v>2664</v>
      </c>
      <c r="R25" s="65"/>
      <c r="S25" s="74"/>
      <c r="T25" s="79" t="s">
        <v>51</v>
      </c>
      <c r="U25" s="67" t="s">
        <v>52</v>
      </c>
      <c r="V25" s="68"/>
      <c r="W25" s="68"/>
      <c r="X25" s="68"/>
      <c r="Y25" s="68"/>
      <c r="Z25" s="68"/>
      <c r="AA25" s="68"/>
      <c r="AB25" s="68"/>
      <c r="AC25" s="68"/>
      <c r="AD25" s="68"/>
      <c r="AE25" s="68"/>
      <c r="AF25" s="68"/>
      <c r="AG25" s="65">
        <f t="shared" si="1"/>
        <v>4337</v>
      </c>
      <c r="AH25" s="65"/>
      <c r="AI25" s="65"/>
      <c r="AJ25" s="65">
        <v>2260</v>
      </c>
      <c r="AK25" s="65"/>
      <c r="AL25" s="65"/>
      <c r="AM25" s="65">
        <v>2077</v>
      </c>
      <c r="AN25" s="65"/>
      <c r="AO25" s="74"/>
      <c r="AP25" s="79" t="s">
        <v>49</v>
      </c>
      <c r="AQ25" s="67" t="s">
        <v>52</v>
      </c>
      <c r="AR25" s="67"/>
      <c r="AS25" s="67"/>
      <c r="AT25" s="67"/>
      <c r="AU25" s="67"/>
      <c r="AV25" s="67"/>
      <c r="AW25" s="67"/>
      <c r="AX25" s="67"/>
      <c r="AY25" s="67"/>
      <c r="AZ25" s="67"/>
      <c r="BA25" s="67"/>
      <c r="BB25" s="67"/>
      <c r="BC25" s="67"/>
      <c r="BD25" s="67"/>
      <c r="BE25" s="67"/>
      <c r="BF25" s="69"/>
      <c r="BG25" s="73">
        <f t="shared" ref="BG25:BG40" si="2">SUM(BJ25:BO25)</f>
        <v>3509</v>
      </c>
      <c r="BH25" s="65"/>
      <c r="BI25" s="65"/>
      <c r="BJ25" s="65">
        <v>1959</v>
      </c>
      <c r="BK25" s="65"/>
      <c r="BL25" s="65"/>
      <c r="BM25" s="65">
        <v>1550</v>
      </c>
      <c r="BN25" s="65"/>
      <c r="BO25" s="65"/>
      <c r="BP25" s="84"/>
      <c r="BQ25" s="84"/>
    </row>
    <row r="26" spans="1:69" ht="18" customHeight="1" x14ac:dyDescent="0.15">
      <c r="A26" s="78" t="s">
        <v>53</v>
      </c>
      <c r="B26" s="85" t="s">
        <v>54</v>
      </c>
      <c r="C26" s="85"/>
      <c r="D26" s="85"/>
      <c r="E26" s="85"/>
      <c r="F26" s="85"/>
      <c r="G26" s="85"/>
      <c r="H26" s="85"/>
      <c r="I26" s="85"/>
      <c r="J26" s="86"/>
      <c r="K26" s="73">
        <f t="shared" si="0"/>
        <v>199</v>
      </c>
      <c r="L26" s="65"/>
      <c r="M26" s="65"/>
      <c r="N26" s="65">
        <v>157</v>
      </c>
      <c r="O26" s="65"/>
      <c r="P26" s="65"/>
      <c r="Q26" s="65">
        <v>42</v>
      </c>
      <c r="R26" s="65"/>
      <c r="S26" s="74"/>
      <c r="T26" s="79" t="s">
        <v>53</v>
      </c>
      <c r="U26" s="87" t="s">
        <v>54</v>
      </c>
      <c r="V26" s="88"/>
      <c r="W26" s="88"/>
      <c r="X26" s="88"/>
      <c r="Y26" s="88"/>
      <c r="Z26" s="88"/>
      <c r="AA26" s="88"/>
      <c r="AB26" s="88"/>
      <c r="AC26" s="88"/>
      <c r="AD26" s="88"/>
      <c r="AE26" s="88"/>
      <c r="AF26" s="88"/>
      <c r="AG26" s="65">
        <f t="shared" si="1"/>
        <v>143</v>
      </c>
      <c r="AH26" s="65"/>
      <c r="AI26" s="65"/>
      <c r="AJ26" s="65">
        <v>122</v>
      </c>
      <c r="AK26" s="65"/>
      <c r="AL26" s="65"/>
      <c r="AM26" s="65">
        <v>21</v>
      </c>
      <c r="AN26" s="65"/>
      <c r="AO26" s="74"/>
      <c r="AP26" s="79" t="s">
        <v>51</v>
      </c>
      <c r="AQ26" s="67" t="s">
        <v>54</v>
      </c>
      <c r="AR26" s="67"/>
      <c r="AS26" s="67"/>
      <c r="AT26" s="67"/>
      <c r="AU26" s="67"/>
      <c r="AV26" s="67"/>
      <c r="AW26" s="67"/>
      <c r="AX26" s="67"/>
      <c r="AY26" s="67"/>
      <c r="AZ26" s="67"/>
      <c r="BA26" s="67"/>
      <c r="BB26" s="67"/>
      <c r="BC26" s="67"/>
      <c r="BD26" s="67"/>
      <c r="BE26" s="67"/>
      <c r="BF26" s="69"/>
      <c r="BG26" s="73">
        <f t="shared" si="2"/>
        <v>136</v>
      </c>
      <c r="BH26" s="65"/>
      <c r="BI26" s="65"/>
      <c r="BJ26" s="65">
        <v>111</v>
      </c>
      <c r="BK26" s="65"/>
      <c r="BL26" s="65"/>
      <c r="BM26" s="65">
        <v>25</v>
      </c>
      <c r="BN26" s="65"/>
      <c r="BO26" s="65"/>
      <c r="BP26" s="84"/>
      <c r="BQ26" s="84"/>
    </row>
    <row r="27" spans="1:69" ht="18" customHeight="1" x14ac:dyDescent="0.15">
      <c r="A27" s="78" t="s">
        <v>55</v>
      </c>
      <c r="B27" s="67" t="s">
        <v>56</v>
      </c>
      <c r="C27" s="67"/>
      <c r="D27" s="67"/>
      <c r="E27" s="67"/>
      <c r="F27" s="67"/>
      <c r="G27" s="67"/>
      <c r="H27" s="67"/>
      <c r="I27" s="67"/>
      <c r="J27" s="69"/>
      <c r="K27" s="73">
        <f t="shared" si="0"/>
        <v>2809</v>
      </c>
      <c r="L27" s="65"/>
      <c r="M27" s="65"/>
      <c r="N27" s="65">
        <v>2328</v>
      </c>
      <c r="O27" s="65"/>
      <c r="P27" s="65"/>
      <c r="Q27" s="65">
        <v>481</v>
      </c>
      <c r="R27" s="65"/>
      <c r="S27" s="74"/>
      <c r="T27" s="79" t="s">
        <v>57</v>
      </c>
      <c r="U27" s="67" t="s">
        <v>58</v>
      </c>
      <c r="V27" s="68"/>
      <c r="W27" s="68"/>
      <c r="X27" s="68"/>
      <c r="Y27" s="68"/>
      <c r="Z27" s="68"/>
      <c r="AA27" s="68"/>
      <c r="AB27" s="68"/>
      <c r="AC27" s="68"/>
      <c r="AD27" s="68"/>
      <c r="AE27" s="68"/>
      <c r="AF27" s="68"/>
      <c r="AG27" s="65">
        <f t="shared" si="1"/>
        <v>414</v>
      </c>
      <c r="AH27" s="65"/>
      <c r="AI27" s="65"/>
      <c r="AJ27" s="65">
        <v>294</v>
      </c>
      <c r="AK27" s="65"/>
      <c r="AL27" s="65"/>
      <c r="AM27" s="65">
        <v>120</v>
      </c>
      <c r="AN27" s="65"/>
      <c r="AO27" s="74"/>
      <c r="AP27" s="79" t="s">
        <v>53</v>
      </c>
      <c r="AQ27" s="67" t="s">
        <v>58</v>
      </c>
      <c r="AR27" s="67"/>
      <c r="AS27" s="67"/>
      <c r="AT27" s="67"/>
      <c r="AU27" s="67"/>
      <c r="AV27" s="67"/>
      <c r="AW27" s="67"/>
      <c r="AX27" s="67"/>
      <c r="AY27" s="67"/>
      <c r="AZ27" s="67"/>
      <c r="BA27" s="67"/>
      <c r="BB27" s="67"/>
      <c r="BC27" s="67"/>
      <c r="BD27" s="67"/>
      <c r="BE27" s="67"/>
      <c r="BF27" s="69"/>
      <c r="BG27" s="73">
        <f t="shared" si="2"/>
        <v>404</v>
      </c>
      <c r="BH27" s="65"/>
      <c r="BI27" s="65"/>
      <c r="BJ27" s="65">
        <v>282</v>
      </c>
      <c r="BK27" s="65"/>
      <c r="BL27" s="65"/>
      <c r="BM27" s="65">
        <v>122</v>
      </c>
      <c r="BN27" s="65"/>
      <c r="BO27" s="65"/>
      <c r="BP27" s="84"/>
      <c r="BQ27" s="84"/>
    </row>
    <row r="28" spans="1:69" ht="18" customHeight="1" x14ac:dyDescent="0.15">
      <c r="A28" s="78"/>
      <c r="B28" s="67"/>
      <c r="C28" s="67"/>
      <c r="D28" s="67"/>
      <c r="E28" s="67"/>
      <c r="F28" s="67"/>
      <c r="G28" s="67"/>
      <c r="H28" s="67"/>
      <c r="I28" s="67"/>
      <c r="J28" s="69"/>
      <c r="K28" s="73"/>
      <c r="L28" s="65"/>
      <c r="M28" s="65"/>
      <c r="N28" s="65"/>
      <c r="O28" s="65"/>
      <c r="P28" s="65"/>
      <c r="Q28" s="65"/>
      <c r="R28" s="65"/>
      <c r="S28" s="74"/>
      <c r="T28" s="79" t="s">
        <v>59</v>
      </c>
      <c r="U28" s="67" t="s">
        <v>60</v>
      </c>
      <c r="V28" s="68"/>
      <c r="W28" s="68"/>
      <c r="X28" s="68"/>
      <c r="Y28" s="68"/>
      <c r="Z28" s="68"/>
      <c r="AA28" s="68"/>
      <c r="AB28" s="68"/>
      <c r="AC28" s="68"/>
      <c r="AD28" s="68"/>
      <c r="AE28" s="68"/>
      <c r="AF28" s="68"/>
      <c r="AG28" s="65">
        <f t="shared" si="1"/>
        <v>2345</v>
      </c>
      <c r="AH28" s="65"/>
      <c r="AI28" s="65"/>
      <c r="AJ28" s="65">
        <v>2022</v>
      </c>
      <c r="AK28" s="65"/>
      <c r="AL28" s="65"/>
      <c r="AM28" s="65">
        <v>323</v>
      </c>
      <c r="AN28" s="65"/>
      <c r="AO28" s="74"/>
      <c r="AP28" s="79" t="s">
        <v>57</v>
      </c>
      <c r="AQ28" s="67" t="s">
        <v>61</v>
      </c>
      <c r="AR28" s="67"/>
      <c r="AS28" s="67"/>
      <c r="AT28" s="67"/>
      <c r="AU28" s="67"/>
      <c r="AV28" s="67"/>
      <c r="AW28" s="67"/>
      <c r="AX28" s="67"/>
      <c r="AY28" s="67"/>
      <c r="AZ28" s="67"/>
      <c r="BA28" s="67"/>
      <c r="BB28" s="67"/>
      <c r="BC28" s="67"/>
      <c r="BD28" s="67"/>
      <c r="BE28" s="67"/>
      <c r="BF28" s="69"/>
      <c r="BG28" s="73">
        <f t="shared" si="2"/>
        <v>2243</v>
      </c>
      <c r="BH28" s="65"/>
      <c r="BI28" s="65"/>
      <c r="BJ28" s="65">
        <v>1883</v>
      </c>
      <c r="BK28" s="65"/>
      <c r="BL28" s="65"/>
      <c r="BM28" s="65">
        <v>360</v>
      </c>
      <c r="BN28" s="65"/>
      <c r="BO28" s="65"/>
      <c r="BP28" s="84"/>
      <c r="BQ28" s="84"/>
    </row>
    <row r="29" spans="1:69" ht="18" customHeight="1" x14ac:dyDescent="0.15">
      <c r="A29" s="78" t="s">
        <v>62</v>
      </c>
      <c r="B29" s="67" t="s">
        <v>63</v>
      </c>
      <c r="C29" s="67"/>
      <c r="D29" s="67"/>
      <c r="E29" s="67"/>
      <c r="F29" s="67"/>
      <c r="G29" s="67"/>
      <c r="H29" s="67"/>
      <c r="I29" s="67"/>
      <c r="J29" s="69"/>
      <c r="K29" s="73">
        <f>SUM(N29:S29)</f>
        <v>8469</v>
      </c>
      <c r="L29" s="65"/>
      <c r="M29" s="65"/>
      <c r="N29" s="65">
        <v>4016</v>
      </c>
      <c r="O29" s="65"/>
      <c r="P29" s="65"/>
      <c r="Q29" s="65">
        <v>4453</v>
      </c>
      <c r="R29" s="65"/>
      <c r="S29" s="74"/>
      <c r="T29" s="79" t="s">
        <v>64</v>
      </c>
      <c r="U29" s="67" t="s">
        <v>65</v>
      </c>
      <c r="V29" s="68"/>
      <c r="W29" s="68"/>
      <c r="X29" s="68"/>
      <c r="Y29" s="68"/>
      <c r="Z29" s="68"/>
      <c r="AA29" s="68"/>
      <c r="AB29" s="68"/>
      <c r="AC29" s="68"/>
      <c r="AD29" s="68"/>
      <c r="AE29" s="68"/>
      <c r="AF29" s="68"/>
      <c r="AG29" s="65">
        <f t="shared" si="1"/>
        <v>6371</v>
      </c>
      <c r="AH29" s="65"/>
      <c r="AI29" s="65"/>
      <c r="AJ29" s="65">
        <v>3116</v>
      </c>
      <c r="AK29" s="65"/>
      <c r="AL29" s="65"/>
      <c r="AM29" s="65">
        <v>3255</v>
      </c>
      <c r="AN29" s="65"/>
      <c r="AO29" s="74"/>
      <c r="AP29" s="79" t="s">
        <v>59</v>
      </c>
      <c r="AQ29" s="67" t="s">
        <v>66</v>
      </c>
      <c r="AR29" s="67"/>
      <c r="AS29" s="67"/>
      <c r="AT29" s="67"/>
      <c r="AU29" s="67"/>
      <c r="AV29" s="67"/>
      <c r="AW29" s="67"/>
      <c r="AX29" s="67"/>
      <c r="AY29" s="67"/>
      <c r="AZ29" s="67"/>
      <c r="BA29" s="67"/>
      <c r="BB29" s="67"/>
      <c r="BC29" s="67"/>
      <c r="BD29" s="67"/>
      <c r="BE29" s="67"/>
      <c r="BF29" s="69"/>
      <c r="BG29" s="73">
        <f t="shared" si="2"/>
        <v>5692</v>
      </c>
      <c r="BH29" s="65"/>
      <c r="BI29" s="65"/>
      <c r="BJ29" s="65">
        <v>2747</v>
      </c>
      <c r="BK29" s="65"/>
      <c r="BL29" s="65"/>
      <c r="BM29" s="65">
        <v>2945</v>
      </c>
      <c r="BN29" s="65"/>
      <c r="BO29" s="65"/>
      <c r="BP29" s="84"/>
      <c r="BQ29" s="84"/>
    </row>
    <row r="30" spans="1:69" ht="18" customHeight="1" x14ac:dyDescent="0.15">
      <c r="A30" s="78" t="s">
        <v>67</v>
      </c>
      <c r="B30" s="67" t="s">
        <v>68</v>
      </c>
      <c r="C30" s="67"/>
      <c r="D30" s="67"/>
      <c r="E30" s="67"/>
      <c r="F30" s="67"/>
      <c r="G30" s="67"/>
      <c r="H30" s="67"/>
      <c r="I30" s="67"/>
      <c r="J30" s="69"/>
      <c r="K30" s="73">
        <f>SUM(N30:S30)</f>
        <v>772</v>
      </c>
      <c r="L30" s="65"/>
      <c r="M30" s="65"/>
      <c r="N30" s="65">
        <v>292</v>
      </c>
      <c r="O30" s="65"/>
      <c r="P30" s="65"/>
      <c r="Q30" s="65">
        <v>480</v>
      </c>
      <c r="R30" s="65"/>
      <c r="S30" s="74"/>
      <c r="T30" s="79" t="s">
        <v>69</v>
      </c>
      <c r="U30" s="67" t="s">
        <v>68</v>
      </c>
      <c r="V30" s="68"/>
      <c r="W30" s="68"/>
      <c r="X30" s="68"/>
      <c r="Y30" s="68"/>
      <c r="Z30" s="68"/>
      <c r="AA30" s="68"/>
      <c r="AB30" s="68"/>
      <c r="AC30" s="68"/>
      <c r="AD30" s="68"/>
      <c r="AE30" s="68"/>
      <c r="AF30" s="68"/>
      <c r="AG30" s="65">
        <f t="shared" si="1"/>
        <v>626</v>
      </c>
      <c r="AH30" s="65"/>
      <c r="AI30" s="65"/>
      <c r="AJ30" s="65">
        <v>234</v>
      </c>
      <c r="AK30" s="65"/>
      <c r="AL30" s="65"/>
      <c r="AM30" s="65">
        <v>392</v>
      </c>
      <c r="AN30" s="65"/>
      <c r="AO30" s="74"/>
      <c r="AP30" s="79" t="s">
        <v>64</v>
      </c>
      <c r="AQ30" s="67" t="s">
        <v>70</v>
      </c>
      <c r="AR30" s="67"/>
      <c r="AS30" s="67"/>
      <c r="AT30" s="67"/>
      <c r="AU30" s="67"/>
      <c r="AV30" s="67"/>
      <c r="AW30" s="67"/>
      <c r="AX30" s="67"/>
      <c r="AY30" s="67"/>
      <c r="AZ30" s="67"/>
      <c r="BA30" s="67"/>
      <c r="BB30" s="67"/>
      <c r="BC30" s="67"/>
      <c r="BD30" s="67"/>
      <c r="BE30" s="67"/>
      <c r="BF30" s="69"/>
      <c r="BG30" s="73">
        <f t="shared" si="2"/>
        <v>576</v>
      </c>
      <c r="BH30" s="65"/>
      <c r="BI30" s="65"/>
      <c r="BJ30" s="65">
        <v>203</v>
      </c>
      <c r="BK30" s="65"/>
      <c r="BL30" s="65"/>
      <c r="BM30" s="65">
        <v>373</v>
      </c>
      <c r="BN30" s="65"/>
      <c r="BO30" s="65"/>
      <c r="BP30" s="84"/>
      <c r="BQ30" s="84"/>
    </row>
    <row r="31" spans="1:69" ht="18" customHeight="1" x14ac:dyDescent="0.15">
      <c r="A31" s="78" t="s">
        <v>71</v>
      </c>
      <c r="B31" s="67" t="s">
        <v>72</v>
      </c>
      <c r="C31" s="67"/>
      <c r="D31" s="67"/>
      <c r="E31" s="67"/>
      <c r="F31" s="67"/>
      <c r="G31" s="67"/>
      <c r="H31" s="67"/>
      <c r="I31" s="67"/>
      <c r="J31" s="69"/>
      <c r="K31" s="73">
        <f>SUM(N31:S31)</f>
        <v>251</v>
      </c>
      <c r="L31" s="65"/>
      <c r="M31" s="65"/>
      <c r="N31" s="65">
        <v>158</v>
      </c>
      <c r="O31" s="65"/>
      <c r="P31" s="65"/>
      <c r="Q31" s="65">
        <v>93</v>
      </c>
      <c r="R31" s="65"/>
      <c r="S31" s="74"/>
      <c r="T31" s="79" t="s">
        <v>73</v>
      </c>
      <c r="U31" s="67" t="s">
        <v>72</v>
      </c>
      <c r="V31" s="68"/>
      <c r="W31" s="68"/>
      <c r="X31" s="68"/>
      <c r="Y31" s="68"/>
      <c r="Z31" s="68"/>
      <c r="AA31" s="68"/>
      <c r="AB31" s="68"/>
      <c r="AC31" s="68"/>
      <c r="AD31" s="68"/>
      <c r="AE31" s="68"/>
      <c r="AF31" s="68"/>
      <c r="AG31" s="65">
        <f t="shared" si="1"/>
        <v>311</v>
      </c>
      <c r="AH31" s="65"/>
      <c r="AI31" s="65"/>
      <c r="AJ31" s="65">
        <v>208</v>
      </c>
      <c r="AK31" s="65"/>
      <c r="AL31" s="65"/>
      <c r="AM31" s="65">
        <v>103</v>
      </c>
      <c r="AN31" s="65"/>
      <c r="AO31" s="74"/>
      <c r="AP31" s="79" t="s">
        <v>69</v>
      </c>
      <c r="AQ31" s="67" t="s">
        <v>74</v>
      </c>
      <c r="AR31" s="67"/>
      <c r="AS31" s="67"/>
      <c r="AT31" s="67"/>
      <c r="AU31" s="67"/>
      <c r="AV31" s="67"/>
      <c r="AW31" s="67"/>
      <c r="AX31" s="67"/>
      <c r="AY31" s="67"/>
      <c r="AZ31" s="67"/>
      <c r="BA31" s="67"/>
      <c r="BB31" s="67"/>
      <c r="BC31" s="67"/>
      <c r="BD31" s="67"/>
      <c r="BE31" s="67"/>
      <c r="BF31" s="69"/>
      <c r="BG31" s="73">
        <f t="shared" si="2"/>
        <v>360</v>
      </c>
      <c r="BH31" s="65"/>
      <c r="BI31" s="65"/>
      <c r="BJ31" s="65">
        <v>239</v>
      </c>
      <c r="BK31" s="65"/>
      <c r="BL31" s="65"/>
      <c r="BM31" s="65">
        <v>121</v>
      </c>
      <c r="BN31" s="65"/>
      <c r="BO31" s="65"/>
      <c r="BP31" s="84"/>
      <c r="BQ31" s="84"/>
    </row>
    <row r="32" spans="1:69" ht="18" customHeight="1" x14ac:dyDescent="0.15">
      <c r="A32" s="78" t="s">
        <v>75</v>
      </c>
      <c r="B32" s="67" t="s">
        <v>76</v>
      </c>
      <c r="C32" s="67"/>
      <c r="D32" s="67"/>
      <c r="E32" s="67"/>
      <c r="F32" s="67"/>
      <c r="G32" s="67"/>
      <c r="H32" s="67"/>
      <c r="I32" s="67"/>
      <c r="J32" s="69"/>
      <c r="K32" s="73">
        <f>SUM(N32:S32)</f>
        <v>7269</v>
      </c>
      <c r="L32" s="65"/>
      <c r="M32" s="65"/>
      <c r="N32" s="65">
        <v>3440</v>
      </c>
      <c r="O32" s="65"/>
      <c r="P32" s="65"/>
      <c r="Q32" s="65">
        <v>3829</v>
      </c>
      <c r="R32" s="65"/>
      <c r="S32" s="74"/>
      <c r="T32" s="79"/>
      <c r="U32" s="67"/>
      <c r="V32" s="68"/>
      <c r="W32" s="68"/>
      <c r="X32" s="68"/>
      <c r="Y32" s="68"/>
      <c r="Z32" s="68"/>
      <c r="AA32" s="68"/>
      <c r="AB32" s="68"/>
      <c r="AC32" s="68"/>
      <c r="AD32" s="68"/>
      <c r="AE32" s="68"/>
      <c r="AF32" s="68"/>
      <c r="AG32" s="65"/>
      <c r="AH32" s="65"/>
      <c r="AI32" s="65"/>
      <c r="AJ32" s="65"/>
      <c r="AK32" s="65"/>
      <c r="AL32" s="65"/>
      <c r="AM32" s="65"/>
      <c r="AN32" s="65"/>
      <c r="AO32" s="74"/>
      <c r="AP32" s="79" t="s">
        <v>73</v>
      </c>
      <c r="AQ32" s="67" t="s">
        <v>77</v>
      </c>
      <c r="AR32" s="67"/>
      <c r="AS32" s="67"/>
      <c r="AT32" s="67"/>
      <c r="AU32" s="67"/>
      <c r="AV32" s="67"/>
      <c r="AW32" s="67"/>
      <c r="AX32" s="67"/>
      <c r="AY32" s="67"/>
      <c r="AZ32" s="67"/>
      <c r="BA32" s="67"/>
      <c r="BB32" s="67"/>
      <c r="BC32" s="67"/>
      <c r="BD32" s="67"/>
      <c r="BE32" s="67"/>
      <c r="BF32" s="69"/>
      <c r="BG32" s="73">
        <f t="shared" si="2"/>
        <v>576</v>
      </c>
      <c r="BH32" s="65"/>
      <c r="BI32" s="65"/>
      <c r="BJ32" s="65">
        <v>379</v>
      </c>
      <c r="BK32" s="65"/>
      <c r="BL32" s="65"/>
      <c r="BM32" s="65">
        <v>197</v>
      </c>
      <c r="BN32" s="65"/>
      <c r="BO32" s="65"/>
      <c r="BP32" s="84"/>
      <c r="BQ32" s="84"/>
    </row>
    <row r="33" spans="1:69" ht="18" customHeight="1" x14ac:dyDescent="0.15">
      <c r="A33" s="78"/>
      <c r="B33" s="67"/>
      <c r="C33" s="67"/>
      <c r="D33" s="67"/>
      <c r="E33" s="67"/>
      <c r="F33" s="67"/>
      <c r="G33" s="67"/>
      <c r="H33" s="67"/>
      <c r="I33" s="67"/>
      <c r="J33" s="69"/>
      <c r="K33" s="73"/>
      <c r="L33" s="65"/>
      <c r="M33" s="65"/>
      <c r="N33" s="65"/>
      <c r="O33" s="65"/>
      <c r="P33" s="65"/>
      <c r="Q33" s="65"/>
      <c r="R33" s="65"/>
      <c r="S33" s="74"/>
      <c r="T33" s="79" t="s">
        <v>78</v>
      </c>
      <c r="U33" s="67" t="s">
        <v>79</v>
      </c>
      <c r="V33" s="68"/>
      <c r="W33" s="68"/>
      <c r="X33" s="68"/>
      <c r="Y33" s="68"/>
      <c r="Z33" s="68"/>
      <c r="AA33" s="68"/>
      <c r="AB33" s="68"/>
      <c r="AC33" s="68"/>
      <c r="AD33" s="68"/>
      <c r="AE33" s="68"/>
      <c r="AF33" s="68"/>
      <c r="AG33" s="65">
        <f>SUM(AJ33:AO33)</f>
        <v>1406</v>
      </c>
      <c r="AH33" s="65"/>
      <c r="AI33" s="65"/>
      <c r="AJ33" s="65">
        <v>542</v>
      </c>
      <c r="AK33" s="65"/>
      <c r="AL33" s="65"/>
      <c r="AM33" s="65">
        <v>864</v>
      </c>
      <c r="AN33" s="65"/>
      <c r="AO33" s="74"/>
      <c r="AP33" s="79" t="s">
        <v>78</v>
      </c>
      <c r="AQ33" s="67" t="s">
        <v>80</v>
      </c>
      <c r="AR33" s="67"/>
      <c r="AS33" s="67"/>
      <c r="AT33" s="67"/>
      <c r="AU33" s="67"/>
      <c r="AV33" s="67"/>
      <c r="AW33" s="67"/>
      <c r="AX33" s="67"/>
      <c r="AY33" s="67"/>
      <c r="AZ33" s="67"/>
      <c r="BA33" s="67"/>
      <c r="BB33" s="67"/>
      <c r="BC33" s="67"/>
      <c r="BD33" s="67"/>
      <c r="BE33" s="67"/>
      <c r="BF33" s="69"/>
      <c r="BG33" s="73">
        <f t="shared" si="2"/>
        <v>1548</v>
      </c>
      <c r="BH33" s="65"/>
      <c r="BI33" s="65"/>
      <c r="BJ33" s="65">
        <v>564</v>
      </c>
      <c r="BK33" s="65"/>
      <c r="BL33" s="65"/>
      <c r="BM33" s="65">
        <v>984</v>
      </c>
      <c r="BN33" s="65"/>
      <c r="BO33" s="65"/>
      <c r="BP33" s="84"/>
      <c r="BQ33" s="84"/>
    </row>
    <row r="34" spans="1:69" ht="18" customHeight="1" x14ac:dyDescent="0.15">
      <c r="A34" s="78"/>
      <c r="B34" s="67"/>
      <c r="C34" s="67"/>
      <c r="D34" s="67"/>
      <c r="E34" s="67"/>
      <c r="F34" s="67"/>
      <c r="G34" s="67"/>
      <c r="H34" s="67"/>
      <c r="I34" s="67"/>
      <c r="J34" s="69"/>
      <c r="K34" s="73"/>
      <c r="L34" s="65"/>
      <c r="M34" s="65"/>
      <c r="N34" s="65"/>
      <c r="O34" s="65"/>
      <c r="P34" s="65"/>
      <c r="Q34" s="65"/>
      <c r="R34" s="65"/>
      <c r="S34" s="74"/>
      <c r="T34" s="79"/>
      <c r="U34" s="67"/>
      <c r="V34" s="68"/>
      <c r="W34" s="68"/>
      <c r="X34" s="68"/>
      <c r="Y34" s="68"/>
      <c r="Z34" s="68"/>
      <c r="AA34" s="68"/>
      <c r="AB34" s="68"/>
      <c r="AC34" s="68"/>
      <c r="AD34" s="68"/>
      <c r="AE34" s="68"/>
      <c r="AF34" s="68"/>
      <c r="AG34" s="65"/>
      <c r="AH34" s="65"/>
      <c r="AI34" s="65"/>
      <c r="AJ34" s="65"/>
      <c r="AK34" s="65"/>
      <c r="AL34" s="65"/>
      <c r="AM34" s="65"/>
      <c r="AN34" s="65"/>
      <c r="AO34" s="74"/>
      <c r="AP34" s="79" t="s">
        <v>81</v>
      </c>
      <c r="AQ34" s="67" t="s">
        <v>82</v>
      </c>
      <c r="AR34" s="67"/>
      <c r="AS34" s="67"/>
      <c r="AT34" s="67"/>
      <c r="AU34" s="67"/>
      <c r="AV34" s="67"/>
      <c r="AW34" s="67"/>
      <c r="AX34" s="67"/>
      <c r="AY34" s="67"/>
      <c r="AZ34" s="67"/>
      <c r="BA34" s="67"/>
      <c r="BB34" s="67"/>
      <c r="BC34" s="67"/>
      <c r="BD34" s="67"/>
      <c r="BE34" s="67"/>
      <c r="BF34" s="69"/>
      <c r="BG34" s="73">
        <f t="shared" si="2"/>
        <v>1038</v>
      </c>
      <c r="BH34" s="65"/>
      <c r="BI34" s="65"/>
      <c r="BJ34" s="65">
        <v>389</v>
      </c>
      <c r="BK34" s="65"/>
      <c r="BL34" s="65"/>
      <c r="BM34" s="65">
        <v>649</v>
      </c>
      <c r="BN34" s="65"/>
      <c r="BO34" s="65"/>
      <c r="BP34" s="84"/>
      <c r="BQ34" s="84"/>
    </row>
    <row r="35" spans="1:69" ht="18" customHeight="1" x14ac:dyDescent="0.15">
      <c r="A35" s="78"/>
      <c r="B35" s="67"/>
      <c r="C35" s="67"/>
      <c r="D35" s="67"/>
      <c r="E35" s="67"/>
      <c r="F35" s="67"/>
      <c r="G35" s="67"/>
      <c r="H35" s="67"/>
      <c r="I35" s="67"/>
      <c r="J35" s="69"/>
      <c r="K35" s="73"/>
      <c r="L35" s="65"/>
      <c r="M35" s="65"/>
      <c r="N35" s="65"/>
      <c r="O35" s="65"/>
      <c r="P35" s="65"/>
      <c r="Q35" s="65"/>
      <c r="R35" s="65"/>
      <c r="S35" s="74"/>
      <c r="T35" s="79" t="s">
        <v>81</v>
      </c>
      <c r="U35" s="67" t="s">
        <v>83</v>
      </c>
      <c r="V35" s="68"/>
      <c r="W35" s="68"/>
      <c r="X35" s="68"/>
      <c r="Y35" s="68"/>
      <c r="Z35" s="68"/>
      <c r="AA35" s="68"/>
      <c r="AB35" s="68"/>
      <c r="AC35" s="68"/>
      <c r="AD35" s="68"/>
      <c r="AE35" s="68"/>
      <c r="AF35" s="68"/>
      <c r="AG35" s="65">
        <f t="shared" ref="AG35:AG40" si="3">SUM(AJ35:AO35)</f>
        <v>2198</v>
      </c>
      <c r="AH35" s="65"/>
      <c r="AI35" s="65"/>
      <c r="AJ35" s="65">
        <v>542</v>
      </c>
      <c r="AK35" s="65"/>
      <c r="AL35" s="65"/>
      <c r="AM35" s="65">
        <v>1656</v>
      </c>
      <c r="AN35" s="65"/>
      <c r="AO35" s="74"/>
      <c r="AP35" s="79" t="s">
        <v>84</v>
      </c>
      <c r="AQ35" s="67" t="s">
        <v>85</v>
      </c>
      <c r="AR35" s="67"/>
      <c r="AS35" s="67"/>
      <c r="AT35" s="67"/>
      <c r="AU35" s="67"/>
      <c r="AV35" s="67"/>
      <c r="AW35" s="67"/>
      <c r="AX35" s="67"/>
      <c r="AY35" s="67"/>
      <c r="AZ35" s="67"/>
      <c r="BA35" s="67"/>
      <c r="BB35" s="67"/>
      <c r="BC35" s="67"/>
      <c r="BD35" s="67"/>
      <c r="BE35" s="67"/>
      <c r="BF35" s="69"/>
      <c r="BG35" s="73">
        <f t="shared" si="2"/>
        <v>950</v>
      </c>
      <c r="BH35" s="65"/>
      <c r="BI35" s="65"/>
      <c r="BJ35" s="65">
        <v>420</v>
      </c>
      <c r="BK35" s="65"/>
      <c r="BL35" s="65"/>
      <c r="BM35" s="65">
        <v>530</v>
      </c>
      <c r="BN35" s="65"/>
      <c r="BO35" s="65"/>
      <c r="BP35" s="84"/>
      <c r="BQ35" s="84"/>
    </row>
    <row r="36" spans="1:69" ht="18" customHeight="1" x14ac:dyDescent="0.15">
      <c r="A36" s="78"/>
      <c r="B36" s="67"/>
      <c r="C36" s="67"/>
      <c r="D36" s="67"/>
      <c r="E36" s="67"/>
      <c r="F36" s="67"/>
      <c r="G36" s="67"/>
      <c r="H36" s="67"/>
      <c r="I36" s="67"/>
      <c r="J36" s="69"/>
      <c r="K36" s="73"/>
      <c r="L36" s="65"/>
      <c r="M36" s="65"/>
      <c r="N36" s="65"/>
      <c r="O36" s="65"/>
      <c r="P36" s="65"/>
      <c r="Q36" s="65"/>
      <c r="R36" s="65"/>
      <c r="S36" s="74"/>
      <c r="T36" s="79" t="s">
        <v>84</v>
      </c>
      <c r="U36" s="67" t="s">
        <v>85</v>
      </c>
      <c r="V36" s="68"/>
      <c r="W36" s="68"/>
      <c r="X36" s="68"/>
      <c r="Y36" s="68"/>
      <c r="Z36" s="68"/>
      <c r="AA36" s="68"/>
      <c r="AB36" s="68"/>
      <c r="AC36" s="68"/>
      <c r="AD36" s="68"/>
      <c r="AE36" s="68"/>
      <c r="AF36" s="68"/>
      <c r="AG36" s="65">
        <f t="shared" si="3"/>
        <v>1045</v>
      </c>
      <c r="AH36" s="65"/>
      <c r="AI36" s="65"/>
      <c r="AJ36" s="65">
        <v>465</v>
      </c>
      <c r="AK36" s="65"/>
      <c r="AL36" s="65"/>
      <c r="AM36" s="65">
        <v>580</v>
      </c>
      <c r="AN36" s="65"/>
      <c r="AO36" s="74"/>
      <c r="AP36" s="79" t="s">
        <v>86</v>
      </c>
      <c r="AQ36" s="67" t="s">
        <v>83</v>
      </c>
      <c r="AR36" s="67"/>
      <c r="AS36" s="67"/>
      <c r="AT36" s="67"/>
      <c r="AU36" s="67"/>
      <c r="AV36" s="67"/>
      <c r="AW36" s="67"/>
      <c r="AX36" s="67"/>
      <c r="AY36" s="67"/>
      <c r="AZ36" s="67"/>
      <c r="BA36" s="67"/>
      <c r="BB36" s="67"/>
      <c r="BC36" s="67"/>
      <c r="BD36" s="67"/>
      <c r="BE36" s="67"/>
      <c r="BF36" s="69"/>
      <c r="BG36" s="73">
        <f t="shared" si="2"/>
        <v>2347</v>
      </c>
      <c r="BH36" s="65"/>
      <c r="BI36" s="65"/>
      <c r="BJ36" s="65">
        <v>549</v>
      </c>
      <c r="BK36" s="65"/>
      <c r="BL36" s="65"/>
      <c r="BM36" s="65">
        <v>1798</v>
      </c>
      <c r="BN36" s="65"/>
      <c r="BO36" s="65"/>
      <c r="BP36" s="84"/>
      <c r="BQ36" s="84"/>
    </row>
    <row r="37" spans="1:69" ht="18" customHeight="1" x14ac:dyDescent="0.15">
      <c r="A37" s="78"/>
      <c r="B37" s="67"/>
      <c r="C37" s="67"/>
      <c r="D37" s="67"/>
      <c r="E37" s="67"/>
      <c r="F37" s="67"/>
      <c r="G37" s="67"/>
      <c r="H37" s="67"/>
      <c r="I37" s="67"/>
      <c r="J37" s="69"/>
      <c r="K37" s="73"/>
      <c r="L37" s="65"/>
      <c r="M37" s="65"/>
      <c r="N37" s="65"/>
      <c r="O37" s="65"/>
      <c r="P37" s="65"/>
      <c r="Q37" s="65"/>
      <c r="R37" s="65"/>
      <c r="S37" s="74"/>
      <c r="T37" s="79" t="s">
        <v>86</v>
      </c>
      <c r="U37" s="67" t="s">
        <v>87</v>
      </c>
      <c r="V37" s="68"/>
      <c r="W37" s="68"/>
      <c r="X37" s="68"/>
      <c r="Y37" s="68"/>
      <c r="Z37" s="68"/>
      <c r="AA37" s="68"/>
      <c r="AB37" s="68"/>
      <c r="AC37" s="68"/>
      <c r="AD37" s="68"/>
      <c r="AE37" s="68"/>
      <c r="AF37" s="68"/>
      <c r="AG37" s="65">
        <f t="shared" si="3"/>
        <v>293</v>
      </c>
      <c r="AH37" s="65"/>
      <c r="AI37" s="65"/>
      <c r="AJ37" s="65">
        <v>181</v>
      </c>
      <c r="AK37" s="65"/>
      <c r="AL37" s="65"/>
      <c r="AM37" s="65">
        <v>112</v>
      </c>
      <c r="AN37" s="65"/>
      <c r="AO37" s="74"/>
      <c r="AP37" s="79" t="s">
        <v>88</v>
      </c>
      <c r="AQ37" s="67" t="s">
        <v>87</v>
      </c>
      <c r="AR37" s="67"/>
      <c r="AS37" s="67"/>
      <c r="AT37" s="67"/>
      <c r="AU37" s="67"/>
      <c r="AV37" s="67"/>
      <c r="AW37" s="67"/>
      <c r="AX37" s="67"/>
      <c r="AY37" s="67"/>
      <c r="AZ37" s="67"/>
      <c r="BA37" s="67"/>
      <c r="BB37" s="67"/>
      <c r="BC37" s="67"/>
      <c r="BD37" s="67"/>
      <c r="BE37" s="67"/>
      <c r="BF37" s="69"/>
      <c r="BG37" s="73">
        <f t="shared" si="2"/>
        <v>123</v>
      </c>
      <c r="BH37" s="65"/>
      <c r="BI37" s="65"/>
      <c r="BJ37" s="65">
        <v>75</v>
      </c>
      <c r="BK37" s="65"/>
      <c r="BL37" s="65"/>
      <c r="BM37" s="65">
        <v>48</v>
      </c>
      <c r="BN37" s="65"/>
      <c r="BO37" s="65"/>
      <c r="BP37" s="84"/>
      <c r="BQ37" s="84"/>
    </row>
    <row r="38" spans="1:69" ht="18" customHeight="1" x14ac:dyDescent="0.15">
      <c r="A38" s="78"/>
      <c r="B38" s="87"/>
      <c r="C38" s="87"/>
      <c r="D38" s="87"/>
      <c r="E38" s="87"/>
      <c r="F38" s="87"/>
      <c r="G38" s="87"/>
      <c r="H38" s="87"/>
      <c r="I38" s="87"/>
      <c r="J38" s="89"/>
      <c r="K38" s="73"/>
      <c r="L38" s="65"/>
      <c r="M38" s="65"/>
      <c r="N38" s="65"/>
      <c r="O38" s="65"/>
      <c r="P38" s="65"/>
      <c r="Q38" s="65"/>
      <c r="R38" s="65"/>
      <c r="S38" s="74"/>
      <c r="T38" s="79" t="s">
        <v>88</v>
      </c>
      <c r="U38" s="90" t="s">
        <v>89</v>
      </c>
      <c r="V38" s="91"/>
      <c r="W38" s="91"/>
      <c r="X38" s="91"/>
      <c r="Y38" s="91"/>
      <c r="Z38" s="91"/>
      <c r="AA38" s="91"/>
      <c r="AB38" s="91"/>
      <c r="AC38" s="91"/>
      <c r="AD38" s="91"/>
      <c r="AE38" s="91"/>
      <c r="AF38" s="91"/>
      <c r="AG38" s="65">
        <f t="shared" si="3"/>
        <v>3766</v>
      </c>
      <c r="AH38" s="65"/>
      <c r="AI38" s="65"/>
      <c r="AJ38" s="65">
        <v>2103</v>
      </c>
      <c r="AK38" s="65"/>
      <c r="AL38" s="65"/>
      <c r="AM38" s="65">
        <v>1663</v>
      </c>
      <c r="AN38" s="65"/>
      <c r="AO38" s="74"/>
      <c r="AP38" s="79" t="s">
        <v>90</v>
      </c>
      <c r="AQ38" s="67" t="s">
        <v>89</v>
      </c>
      <c r="AR38" s="67"/>
      <c r="AS38" s="67"/>
      <c r="AT38" s="67"/>
      <c r="AU38" s="67"/>
      <c r="AV38" s="67"/>
      <c r="AW38" s="67"/>
      <c r="AX38" s="67"/>
      <c r="AY38" s="67"/>
      <c r="AZ38" s="67"/>
      <c r="BA38" s="67"/>
      <c r="BB38" s="67"/>
      <c r="BC38" s="67"/>
      <c r="BD38" s="67"/>
      <c r="BE38" s="67"/>
      <c r="BF38" s="69"/>
      <c r="BG38" s="73">
        <f t="shared" si="2"/>
        <v>1688</v>
      </c>
      <c r="BH38" s="65"/>
      <c r="BI38" s="65"/>
      <c r="BJ38" s="65">
        <v>1073</v>
      </c>
      <c r="BK38" s="65"/>
      <c r="BL38" s="65"/>
      <c r="BM38" s="65">
        <v>615</v>
      </c>
      <c r="BN38" s="65"/>
      <c r="BO38" s="65"/>
      <c r="BP38" s="84"/>
      <c r="BQ38" s="84"/>
    </row>
    <row r="39" spans="1:69" ht="18" customHeight="1" x14ac:dyDescent="0.15">
      <c r="A39" s="78" t="s">
        <v>91</v>
      </c>
      <c r="B39" s="87" t="s">
        <v>92</v>
      </c>
      <c r="C39" s="87"/>
      <c r="D39" s="87"/>
      <c r="E39" s="87"/>
      <c r="F39" s="87"/>
      <c r="G39" s="87"/>
      <c r="H39" s="87"/>
      <c r="I39" s="87"/>
      <c r="J39" s="89"/>
      <c r="K39" s="73">
        <f>SUM(N39:S39)</f>
        <v>1052</v>
      </c>
      <c r="L39" s="65"/>
      <c r="M39" s="65"/>
      <c r="N39" s="65">
        <v>769</v>
      </c>
      <c r="O39" s="65"/>
      <c r="P39" s="65"/>
      <c r="Q39" s="65">
        <v>283</v>
      </c>
      <c r="R39" s="65"/>
      <c r="S39" s="74"/>
      <c r="T39" s="79" t="s">
        <v>90</v>
      </c>
      <c r="U39" s="87" t="s">
        <v>92</v>
      </c>
      <c r="V39" s="88"/>
      <c r="W39" s="88"/>
      <c r="X39" s="88"/>
      <c r="Y39" s="88"/>
      <c r="Z39" s="88"/>
      <c r="AA39" s="88"/>
      <c r="AB39" s="88"/>
      <c r="AC39" s="88"/>
      <c r="AD39" s="88"/>
      <c r="AE39" s="88"/>
      <c r="AF39" s="88"/>
      <c r="AG39" s="65">
        <f t="shared" si="3"/>
        <v>804</v>
      </c>
      <c r="AH39" s="65"/>
      <c r="AI39" s="65"/>
      <c r="AJ39" s="65">
        <v>607</v>
      </c>
      <c r="AK39" s="65"/>
      <c r="AL39" s="65"/>
      <c r="AM39" s="65">
        <v>197</v>
      </c>
      <c r="AN39" s="65"/>
      <c r="AO39" s="74"/>
      <c r="AP39" s="79" t="s">
        <v>93</v>
      </c>
      <c r="AQ39" s="67" t="s">
        <v>94</v>
      </c>
      <c r="AR39" s="67"/>
      <c r="AS39" s="67"/>
      <c r="AT39" s="67"/>
      <c r="AU39" s="67"/>
      <c r="AV39" s="67"/>
      <c r="AW39" s="67"/>
      <c r="AX39" s="67"/>
      <c r="AY39" s="67"/>
      <c r="AZ39" s="67"/>
      <c r="BA39" s="67"/>
      <c r="BB39" s="67"/>
      <c r="BC39" s="67"/>
      <c r="BD39" s="67"/>
      <c r="BE39" s="67"/>
      <c r="BF39" s="69"/>
      <c r="BG39" s="73">
        <f t="shared" si="2"/>
        <v>895</v>
      </c>
      <c r="BH39" s="65"/>
      <c r="BI39" s="65"/>
      <c r="BJ39" s="65">
        <v>652</v>
      </c>
      <c r="BK39" s="65"/>
      <c r="BL39" s="65"/>
      <c r="BM39" s="65">
        <v>243</v>
      </c>
      <c r="BN39" s="65"/>
      <c r="BO39" s="65"/>
      <c r="BP39" s="84"/>
      <c r="BQ39" s="84"/>
    </row>
    <row r="40" spans="1:69" ht="18" customHeight="1" x14ac:dyDescent="0.15">
      <c r="A40" s="78" t="s">
        <v>95</v>
      </c>
      <c r="B40" s="67" t="s">
        <v>96</v>
      </c>
      <c r="C40" s="67"/>
      <c r="D40" s="67"/>
      <c r="E40" s="67"/>
      <c r="F40" s="67"/>
      <c r="G40" s="67"/>
      <c r="H40" s="67"/>
      <c r="I40" s="67"/>
      <c r="J40" s="72"/>
      <c r="K40" s="65">
        <f>SUM(N40:S40)</f>
        <v>72</v>
      </c>
      <c r="L40" s="65"/>
      <c r="M40" s="65"/>
      <c r="N40" s="65">
        <v>43</v>
      </c>
      <c r="O40" s="65"/>
      <c r="P40" s="65"/>
      <c r="Q40" s="65">
        <v>29</v>
      </c>
      <c r="R40" s="65"/>
      <c r="S40" s="65"/>
      <c r="T40" s="79" t="s">
        <v>93</v>
      </c>
      <c r="U40" s="67" t="s">
        <v>96</v>
      </c>
      <c r="V40" s="67"/>
      <c r="W40" s="67"/>
      <c r="X40" s="67"/>
      <c r="Y40" s="67"/>
      <c r="Z40" s="67"/>
      <c r="AA40" s="67"/>
      <c r="AB40" s="67"/>
      <c r="AC40" s="67"/>
      <c r="AD40" s="67"/>
      <c r="AE40" s="67"/>
      <c r="AF40" s="67"/>
      <c r="AG40" s="65">
        <f t="shared" si="3"/>
        <v>277</v>
      </c>
      <c r="AH40" s="65"/>
      <c r="AI40" s="65"/>
      <c r="AJ40" s="65">
        <v>163</v>
      </c>
      <c r="AK40" s="65"/>
      <c r="AL40" s="65"/>
      <c r="AM40" s="65">
        <v>114</v>
      </c>
      <c r="AN40" s="65"/>
      <c r="AO40" s="74"/>
      <c r="AP40" s="79" t="s">
        <v>97</v>
      </c>
      <c r="AQ40" s="67" t="s">
        <v>96</v>
      </c>
      <c r="AR40" s="67"/>
      <c r="AS40" s="67"/>
      <c r="AT40" s="67"/>
      <c r="AU40" s="67"/>
      <c r="AV40" s="67"/>
      <c r="AW40" s="67"/>
      <c r="AX40" s="67"/>
      <c r="AY40" s="67"/>
      <c r="AZ40" s="67"/>
      <c r="BA40" s="67"/>
      <c r="BB40" s="67"/>
      <c r="BC40" s="67"/>
      <c r="BD40" s="67"/>
      <c r="BE40" s="67"/>
      <c r="BF40" s="69"/>
      <c r="BG40" s="73">
        <f t="shared" si="2"/>
        <v>279</v>
      </c>
      <c r="BH40" s="65"/>
      <c r="BI40" s="65"/>
      <c r="BJ40" s="65">
        <v>153</v>
      </c>
      <c r="BK40" s="65"/>
      <c r="BL40" s="65"/>
      <c r="BM40" s="65">
        <v>126</v>
      </c>
      <c r="BN40" s="65"/>
      <c r="BO40" s="65"/>
      <c r="BP40" s="84"/>
      <c r="BQ40" s="84"/>
    </row>
    <row r="41" spans="1:69" ht="18" customHeight="1" x14ac:dyDescent="0.15">
      <c r="A41" s="92"/>
      <c r="B41" s="92"/>
      <c r="C41" s="92"/>
      <c r="D41" s="92"/>
      <c r="E41" s="92"/>
      <c r="F41" s="92"/>
      <c r="G41" s="92"/>
      <c r="H41" s="92"/>
      <c r="I41" s="92"/>
      <c r="J41" s="72"/>
      <c r="K41" s="65"/>
      <c r="L41" s="65"/>
      <c r="M41" s="65"/>
      <c r="N41" s="65"/>
      <c r="O41" s="65"/>
      <c r="P41" s="65"/>
      <c r="Q41" s="65"/>
      <c r="R41" s="65"/>
      <c r="S41" s="65"/>
      <c r="T41" s="66"/>
      <c r="U41" s="67"/>
      <c r="V41" s="67"/>
      <c r="W41" s="67"/>
      <c r="X41" s="67"/>
      <c r="Y41" s="67"/>
      <c r="Z41" s="67"/>
      <c r="AA41" s="67"/>
      <c r="AB41" s="67"/>
      <c r="AC41" s="67"/>
      <c r="AD41" s="67"/>
      <c r="AE41" s="67"/>
      <c r="AF41" s="68"/>
      <c r="AG41" s="65"/>
      <c r="AH41" s="65"/>
      <c r="AI41" s="65"/>
      <c r="AJ41" s="65"/>
      <c r="AK41" s="65"/>
      <c r="AL41" s="65"/>
      <c r="AM41" s="65"/>
      <c r="AN41" s="65"/>
      <c r="AO41" s="74"/>
      <c r="AP41" s="75"/>
      <c r="AQ41" s="76"/>
      <c r="AR41" s="76"/>
      <c r="AS41" s="76"/>
      <c r="AT41" s="76"/>
      <c r="AU41" s="76"/>
      <c r="AV41" s="76"/>
      <c r="AW41" s="76"/>
      <c r="AX41" s="76"/>
      <c r="AY41" s="76"/>
      <c r="AZ41" s="76"/>
      <c r="BA41" s="76"/>
      <c r="BB41" s="76"/>
      <c r="BC41" s="76"/>
      <c r="BD41" s="76"/>
      <c r="BE41" s="76"/>
      <c r="BF41" s="77"/>
      <c r="BG41" s="73"/>
      <c r="BH41" s="65"/>
      <c r="BI41" s="65"/>
      <c r="BJ41" s="65"/>
      <c r="BK41" s="65"/>
      <c r="BL41" s="65"/>
      <c r="BM41" s="65"/>
      <c r="BN41" s="65"/>
      <c r="BO41" s="65"/>
    </row>
    <row r="42" spans="1:69" ht="18" customHeight="1" x14ac:dyDescent="0.15">
      <c r="A42" s="92" t="s">
        <v>98</v>
      </c>
      <c r="B42" s="92"/>
      <c r="C42" s="92"/>
      <c r="D42" s="92"/>
      <c r="E42" s="92"/>
      <c r="F42" s="92"/>
      <c r="G42" s="92"/>
      <c r="H42" s="92"/>
      <c r="I42" s="92"/>
      <c r="J42" s="72"/>
      <c r="K42" s="65">
        <f>SUM(N42:S42)</f>
        <v>1946</v>
      </c>
      <c r="L42" s="65"/>
      <c r="M42" s="65"/>
      <c r="N42" s="65">
        <v>1312</v>
      </c>
      <c r="O42" s="65"/>
      <c r="P42" s="65"/>
      <c r="Q42" s="65">
        <v>634</v>
      </c>
      <c r="R42" s="65"/>
      <c r="S42" s="65"/>
      <c r="T42" s="66" t="s">
        <v>98</v>
      </c>
      <c r="U42" s="67"/>
      <c r="V42" s="67"/>
      <c r="W42" s="67"/>
      <c r="X42" s="67"/>
      <c r="Y42" s="67"/>
      <c r="Z42" s="67"/>
      <c r="AA42" s="67"/>
      <c r="AB42" s="67"/>
      <c r="AC42" s="67"/>
      <c r="AD42" s="67"/>
      <c r="AE42" s="67"/>
      <c r="AF42" s="68"/>
      <c r="AG42" s="65">
        <f>SUM(AJ42:AO42)</f>
        <v>2461</v>
      </c>
      <c r="AH42" s="65"/>
      <c r="AI42" s="65"/>
      <c r="AJ42" s="65">
        <v>1664</v>
      </c>
      <c r="AK42" s="65"/>
      <c r="AL42" s="65"/>
      <c r="AM42" s="65">
        <v>797</v>
      </c>
      <c r="AN42" s="65"/>
      <c r="AO42" s="74"/>
      <c r="AP42" s="66" t="s">
        <v>98</v>
      </c>
      <c r="AQ42" s="67"/>
      <c r="AR42" s="67"/>
      <c r="AS42" s="67"/>
      <c r="AT42" s="67"/>
      <c r="AU42" s="67"/>
      <c r="AV42" s="67"/>
      <c r="AW42" s="67"/>
      <c r="AX42" s="67"/>
      <c r="AY42" s="67"/>
      <c r="AZ42" s="67"/>
      <c r="BA42" s="67"/>
      <c r="BB42" s="67"/>
      <c r="BC42" s="67"/>
      <c r="BD42" s="67"/>
      <c r="BE42" s="67"/>
      <c r="BF42" s="69"/>
      <c r="BG42" s="73">
        <f>BJ42+BM42</f>
        <v>2556</v>
      </c>
      <c r="BH42" s="65"/>
      <c r="BI42" s="65"/>
      <c r="BJ42" s="65">
        <v>1797</v>
      </c>
      <c r="BK42" s="65"/>
      <c r="BL42" s="65"/>
      <c r="BM42" s="65">
        <v>759</v>
      </c>
      <c r="BN42" s="65"/>
      <c r="BO42" s="65"/>
    </row>
    <row r="43" spans="1:69" ht="18" customHeight="1" x14ac:dyDescent="0.15">
      <c r="A43" s="92" t="s">
        <v>99</v>
      </c>
      <c r="B43" s="92"/>
      <c r="C43" s="92"/>
      <c r="D43" s="92"/>
      <c r="E43" s="92"/>
      <c r="F43" s="92"/>
      <c r="G43" s="92"/>
      <c r="H43" s="92"/>
      <c r="I43" s="92"/>
      <c r="J43" s="72"/>
      <c r="K43" s="65">
        <f>SUM(N43:S43)</f>
        <v>20496</v>
      </c>
      <c r="L43" s="65"/>
      <c r="M43" s="65"/>
      <c r="N43" s="65">
        <v>6420</v>
      </c>
      <c r="O43" s="65"/>
      <c r="P43" s="65"/>
      <c r="Q43" s="65">
        <v>14076</v>
      </c>
      <c r="R43" s="65"/>
      <c r="S43" s="65"/>
      <c r="T43" s="66" t="s">
        <v>99</v>
      </c>
      <c r="U43" s="67"/>
      <c r="V43" s="67"/>
      <c r="W43" s="67"/>
      <c r="X43" s="67"/>
      <c r="Y43" s="67"/>
      <c r="Z43" s="67"/>
      <c r="AA43" s="67"/>
      <c r="AB43" s="67"/>
      <c r="AC43" s="67"/>
      <c r="AD43" s="67"/>
      <c r="AE43" s="67"/>
      <c r="AF43" s="68"/>
      <c r="AG43" s="65">
        <f>SUM(AJ43:AO43)</f>
        <v>21325</v>
      </c>
      <c r="AH43" s="65"/>
      <c r="AI43" s="65"/>
      <c r="AJ43" s="65">
        <v>6908</v>
      </c>
      <c r="AK43" s="65"/>
      <c r="AL43" s="65"/>
      <c r="AM43" s="65">
        <v>14417</v>
      </c>
      <c r="AN43" s="65"/>
      <c r="AO43" s="74"/>
      <c r="AP43" s="66" t="s">
        <v>99</v>
      </c>
      <c r="AQ43" s="67"/>
      <c r="AR43" s="67"/>
      <c r="AS43" s="67"/>
      <c r="AT43" s="67"/>
      <c r="AU43" s="67"/>
      <c r="AV43" s="67"/>
      <c r="AW43" s="67"/>
      <c r="AX43" s="67"/>
      <c r="AY43" s="67"/>
      <c r="AZ43" s="67"/>
      <c r="BA43" s="67"/>
      <c r="BB43" s="67"/>
      <c r="BC43" s="67"/>
      <c r="BD43" s="67"/>
      <c r="BE43" s="67"/>
      <c r="BF43" s="69"/>
      <c r="BG43" s="73">
        <f>BJ43+BM43</f>
        <v>21383</v>
      </c>
      <c r="BH43" s="65"/>
      <c r="BI43" s="65"/>
      <c r="BJ43" s="65">
        <v>7225</v>
      </c>
      <c r="BK43" s="65"/>
      <c r="BL43" s="65"/>
      <c r="BM43" s="65">
        <v>14158</v>
      </c>
      <c r="BN43" s="65"/>
      <c r="BO43" s="65"/>
    </row>
    <row r="44" spans="1:69" ht="18" customHeight="1" x14ac:dyDescent="0.15">
      <c r="A44" s="61" t="s">
        <v>100</v>
      </c>
      <c r="B44" s="61"/>
      <c r="C44" s="61"/>
      <c r="D44" s="61"/>
      <c r="E44" s="61"/>
      <c r="F44" s="61"/>
      <c r="G44" s="61"/>
      <c r="H44" s="61"/>
      <c r="I44" s="61"/>
      <c r="J44" s="93"/>
      <c r="K44" s="94">
        <f>SUM(N44:S44)</f>
        <v>209</v>
      </c>
      <c r="L44" s="95"/>
      <c r="M44" s="95"/>
      <c r="N44" s="95">
        <v>151</v>
      </c>
      <c r="O44" s="95"/>
      <c r="P44" s="95"/>
      <c r="Q44" s="95">
        <v>58</v>
      </c>
      <c r="R44" s="95"/>
      <c r="S44" s="95"/>
      <c r="T44" s="60" t="s">
        <v>100</v>
      </c>
      <c r="U44" s="61"/>
      <c r="V44" s="61"/>
      <c r="W44" s="61"/>
      <c r="X44" s="61"/>
      <c r="Y44" s="61"/>
      <c r="Z44" s="61"/>
      <c r="AA44" s="61"/>
      <c r="AB44" s="61"/>
      <c r="AC44" s="61"/>
      <c r="AD44" s="61"/>
      <c r="AE44" s="61"/>
      <c r="AF44" s="96"/>
      <c r="AG44" s="95">
        <f>SUM(AJ44:AO44)</f>
        <v>499</v>
      </c>
      <c r="AH44" s="95"/>
      <c r="AI44" s="95"/>
      <c r="AJ44" s="95">
        <v>330</v>
      </c>
      <c r="AK44" s="95"/>
      <c r="AL44" s="95"/>
      <c r="AM44" s="95">
        <v>169</v>
      </c>
      <c r="AN44" s="95"/>
      <c r="AO44" s="97"/>
      <c r="AP44" s="60" t="s">
        <v>100</v>
      </c>
      <c r="AQ44" s="61"/>
      <c r="AR44" s="61"/>
      <c r="AS44" s="61"/>
      <c r="AT44" s="61"/>
      <c r="AU44" s="61"/>
      <c r="AV44" s="61"/>
      <c r="AW44" s="61"/>
      <c r="AX44" s="61"/>
      <c r="AY44" s="61"/>
      <c r="AZ44" s="61"/>
      <c r="BA44" s="61"/>
      <c r="BB44" s="61"/>
      <c r="BC44" s="61"/>
      <c r="BD44" s="61"/>
      <c r="BE44" s="61"/>
      <c r="BF44" s="62"/>
      <c r="BG44" s="94">
        <f>BJ44+BM44</f>
        <v>1037</v>
      </c>
      <c r="BH44" s="95"/>
      <c r="BI44" s="95"/>
      <c r="BJ44" s="95">
        <v>579</v>
      </c>
      <c r="BK44" s="95"/>
      <c r="BL44" s="95"/>
      <c r="BM44" s="95">
        <v>458</v>
      </c>
      <c r="BN44" s="95"/>
      <c r="BO44" s="95"/>
    </row>
    <row r="45" spans="1:69" ht="18" customHeight="1" x14ac:dyDescent="0.15">
      <c r="A45" s="98" t="s">
        <v>101</v>
      </c>
      <c r="B45" s="98"/>
      <c r="C45" s="98"/>
      <c r="D45" s="98"/>
      <c r="E45" s="98"/>
      <c r="F45" s="98"/>
      <c r="G45" s="98"/>
      <c r="AG45" s="99" t="s">
        <v>102</v>
      </c>
      <c r="BO45" s="100" t="s">
        <v>22</v>
      </c>
    </row>
  </sheetData>
  <mergeCells count="401">
    <mergeCell ref="BG44:BI44"/>
    <mergeCell ref="BJ44:BL44"/>
    <mergeCell ref="BM44:BO44"/>
    <mergeCell ref="BM43:BO43"/>
    <mergeCell ref="A44:J44"/>
    <mergeCell ref="K44:M44"/>
    <mergeCell ref="N44:P44"/>
    <mergeCell ref="Q44:S44"/>
    <mergeCell ref="T44:AF44"/>
    <mergeCell ref="AG44:AI44"/>
    <mergeCell ref="AJ44:AL44"/>
    <mergeCell ref="AM44:AO44"/>
    <mergeCell ref="AP44:BF44"/>
    <mergeCell ref="AG43:AI43"/>
    <mergeCell ref="AJ43:AL43"/>
    <mergeCell ref="AM43:AO43"/>
    <mergeCell ref="AP43:BF43"/>
    <mergeCell ref="BG43:BI43"/>
    <mergeCell ref="BJ43:BL43"/>
    <mergeCell ref="AM42:AO42"/>
    <mergeCell ref="AP42:BF42"/>
    <mergeCell ref="BG42:BI42"/>
    <mergeCell ref="BJ42:BL42"/>
    <mergeCell ref="BM42:BO42"/>
    <mergeCell ref="A43:J43"/>
    <mergeCell ref="K43:M43"/>
    <mergeCell ref="N43:P43"/>
    <mergeCell ref="Q43:S43"/>
    <mergeCell ref="T43:AF43"/>
    <mergeCell ref="BG41:BI41"/>
    <mergeCell ref="BJ41:BL41"/>
    <mergeCell ref="BM41:BO41"/>
    <mergeCell ref="A42:J42"/>
    <mergeCell ref="K42:M42"/>
    <mergeCell ref="N42:P42"/>
    <mergeCell ref="Q42:S42"/>
    <mergeCell ref="T42:AF42"/>
    <mergeCell ref="AG42:AI42"/>
    <mergeCell ref="AJ42:AL42"/>
    <mergeCell ref="BM40:BO40"/>
    <mergeCell ref="A41:J41"/>
    <mergeCell ref="K41:M41"/>
    <mergeCell ref="N41:P41"/>
    <mergeCell ref="Q41:S41"/>
    <mergeCell ref="T41:AF41"/>
    <mergeCell ref="AG41:AI41"/>
    <mergeCell ref="AJ41:AL41"/>
    <mergeCell ref="AM41:AO41"/>
    <mergeCell ref="AP41:BF41"/>
    <mergeCell ref="AG40:AI40"/>
    <mergeCell ref="AJ40:AL40"/>
    <mergeCell ref="AM40:AO40"/>
    <mergeCell ref="AQ40:BF40"/>
    <mergeCell ref="BG40:BI40"/>
    <mergeCell ref="BJ40:BL40"/>
    <mergeCell ref="AM39:AO39"/>
    <mergeCell ref="AQ39:BF39"/>
    <mergeCell ref="BG39:BI39"/>
    <mergeCell ref="BJ39:BL39"/>
    <mergeCell ref="BM39:BO39"/>
    <mergeCell ref="B40:J40"/>
    <mergeCell ref="K40:M40"/>
    <mergeCell ref="N40:P40"/>
    <mergeCell ref="Q40:S40"/>
    <mergeCell ref="U40:AF40"/>
    <mergeCell ref="BG38:BI38"/>
    <mergeCell ref="BJ38:BL38"/>
    <mergeCell ref="BM38:BO38"/>
    <mergeCell ref="B39:J39"/>
    <mergeCell ref="K39:M39"/>
    <mergeCell ref="N39:P39"/>
    <mergeCell ref="Q39:S39"/>
    <mergeCell ref="U39:AF39"/>
    <mergeCell ref="AG39:AI39"/>
    <mergeCell ref="AJ39:AL39"/>
    <mergeCell ref="BM37:BO37"/>
    <mergeCell ref="B38:J38"/>
    <mergeCell ref="K38:M38"/>
    <mergeCell ref="N38:P38"/>
    <mergeCell ref="Q38:S38"/>
    <mergeCell ref="U38:AF38"/>
    <mergeCell ref="AG38:AI38"/>
    <mergeCell ref="AJ38:AL38"/>
    <mergeCell ref="AM38:AO38"/>
    <mergeCell ref="AQ38:BF38"/>
    <mergeCell ref="AG37:AI37"/>
    <mergeCell ref="AJ37:AL37"/>
    <mergeCell ref="AM37:AO37"/>
    <mergeCell ref="AQ37:BF37"/>
    <mergeCell ref="BG37:BI37"/>
    <mergeCell ref="BJ37:BL37"/>
    <mergeCell ref="AM36:AO36"/>
    <mergeCell ref="AQ36:BF36"/>
    <mergeCell ref="BG36:BI36"/>
    <mergeCell ref="BJ36:BL36"/>
    <mergeCell ref="BM36:BO36"/>
    <mergeCell ref="B37:J37"/>
    <mergeCell ref="K37:M37"/>
    <mergeCell ref="N37:P37"/>
    <mergeCell ref="Q37:S37"/>
    <mergeCell ref="U37:AF37"/>
    <mergeCell ref="BG35:BI35"/>
    <mergeCell ref="BJ35:BL35"/>
    <mergeCell ref="BM35:BO35"/>
    <mergeCell ref="B36:J36"/>
    <mergeCell ref="K36:M36"/>
    <mergeCell ref="N36:P36"/>
    <mergeCell ref="Q36:S36"/>
    <mergeCell ref="U36:AF36"/>
    <mergeCell ref="AG36:AI36"/>
    <mergeCell ref="AJ36:AL36"/>
    <mergeCell ref="BM34:BO34"/>
    <mergeCell ref="B35:J35"/>
    <mergeCell ref="K35:M35"/>
    <mergeCell ref="N35:P35"/>
    <mergeCell ref="Q35:S35"/>
    <mergeCell ref="U35:AF35"/>
    <mergeCell ref="AG35:AI35"/>
    <mergeCell ref="AJ35:AL35"/>
    <mergeCell ref="AM35:AO35"/>
    <mergeCell ref="AQ35:BF35"/>
    <mergeCell ref="AG34:AI34"/>
    <mergeCell ref="AJ34:AL34"/>
    <mergeCell ref="AM34:AO34"/>
    <mergeCell ref="AQ34:BF34"/>
    <mergeCell ref="BG34:BI34"/>
    <mergeCell ref="BJ34:BL34"/>
    <mergeCell ref="AM33:AO33"/>
    <mergeCell ref="AQ33:BF33"/>
    <mergeCell ref="BG33:BI33"/>
    <mergeCell ref="BJ33:BL33"/>
    <mergeCell ref="BM33:BO33"/>
    <mergeCell ref="B34:J34"/>
    <mergeCell ref="K34:M34"/>
    <mergeCell ref="N34:P34"/>
    <mergeCell ref="Q34:S34"/>
    <mergeCell ref="U34:AF34"/>
    <mergeCell ref="BG32:BI32"/>
    <mergeCell ref="BJ32:BL32"/>
    <mergeCell ref="BM32:BO32"/>
    <mergeCell ref="B33:J33"/>
    <mergeCell ref="K33:M33"/>
    <mergeCell ref="N33:P33"/>
    <mergeCell ref="Q33:S33"/>
    <mergeCell ref="U33:AF33"/>
    <mergeCell ref="AG33:AI33"/>
    <mergeCell ref="AJ33:AL33"/>
    <mergeCell ref="BM31:BO31"/>
    <mergeCell ref="B32:J32"/>
    <mergeCell ref="K32:M32"/>
    <mergeCell ref="N32:P32"/>
    <mergeCell ref="Q32:S32"/>
    <mergeCell ref="U32:AF32"/>
    <mergeCell ref="AG32:AI32"/>
    <mergeCell ref="AJ32:AL32"/>
    <mergeCell ref="AM32:AO32"/>
    <mergeCell ref="AQ32:BF32"/>
    <mergeCell ref="AG31:AI31"/>
    <mergeCell ref="AJ31:AL31"/>
    <mergeCell ref="AM31:AO31"/>
    <mergeCell ref="AQ31:BF31"/>
    <mergeCell ref="BG31:BI31"/>
    <mergeCell ref="BJ31:BL31"/>
    <mergeCell ref="AM30:AO30"/>
    <mergeCell ref="AQ30:BF30"/>
    <mergeCell ref="BG30:BI30"/>
    <mergeCell ref="BJ30:BL30"/>
    <mergeCell ref="BM30:BO30"/>
    <mergeCell ref="B31:J31"/>
    <mergeCell ref="K31:M31"/>
    <mergeCell ref="N31:P31"/>
    <mergeCell ref="Q31:S31"/>
    <mergeCell ref="U31:AF31"/>
    <mergeCell ref="BG29:BI29"/>
    <mergeCell ref="BJ29:BL29"/>
    <mergeCell ref="BM29:BO29"/>
    <mergeCell ref="B30:J30"/>
    <mergeCell ref="K30:M30"/>
    <mergeCell ref="N30:P30"/>
    <mergeCell ref="Q30:S30"/>
    <mergeCell ref="U30:AF30"/>
    <mergeCell ref="AG30:AI30"/>
    <mergeCell ref="AJ30:AL30"/>
    <mergeCell ref="BM28:BO28"/>
    <mergeCell ref="B29:J29"/>
    <mergeCell ref="K29:M29"/>
    <mergeCell ref="N29:P29"/>
    <mergeCell ref="Q29:S29"/>
    <mergeCell ref="U29:AF29"/>
    <mergeCell ref="AG29:AI29"/>
    <mergeCell ref="AJ29:AL29"/>
    <mergeCell ref="AM29:AO29"/>
    <mergeCell ref="AQ29:BF29"/>
    <mergeCell ref="AG28:AI28"/>
    <mergeCell ref="AJ28:AL28"/>
    <mergeCell ref="AM28:AO28"/>
    <mergeCell ref="AQ28:BF28"/>
    <mergeCell ref="BG28:BI28"/>
    <mergeCell ref="BJ28:BL28"/>
    <mergeCell ref="AM27:AO27"/>
    <mergeCell ref="AQ27:BF27"/>
    <mergeCell ref="BG27:BI27"/>
    <mergeCell ref="BJ27:BL27"/>
    <mergeCell ref="BM27:BO27"/>
    <mergeCell ref="B28:J28"/>
    <mergeCell ref="K28:M28"/>
    <mergeCell ref="N28:P28"/>
    <mergeCell ref="Q28:S28"/>
    <mergeCell ref="U28:AF28"/>
    <mergeCell ref="BG26:BI26"/>
    <mergeCell ref="BJ26:BL26"/>
    <mergeCell ref="BM26:BO26"/>
    <mergeCell ref="B27:J27"/>
    <mergeCell ref="K27:M27"/>
    <mergeCell ref="N27:P27"/>
    <mergeCell ref="Q27:S27"/>
    <mergeCell ref="U27:AF27"/>
    <mergeCell ref="AG27:AI27"/>
    <mergeCell ref="AJ27:AL27"/>
    <mergeCell ref="BM25:BO25"/>
    <mergeCell ref="B26:J26"/>
    <mergeCell ref="K26:M26"/>
    <mergeCell ref="N26:P26"/>
    <mergeCell ref="Q26:S26"/>
    <mergeCell ref="U26:AF26"/>
    <mergeCell ref="AG26:AI26"/>
    <mergeCell ref="AJ26:AL26"/>
    <mergeCell ref="AM26:AO26"/>
    <mergeCell ref="AQ26:BF26"/>
    <mergeCell ref="AG25:AI25"/>
    <mergeCell ref="AJ25:AL25"/>
    <mergeCell ref="AM25:AO25"/>
    <mergeCell ref="AQ25:BF25"/>
    <mergeCell ref="BG25:BI25"/>
    <mergeCell ref="BJ25:BL25"/>
    <mergeCell ref="AM24:AO24"/>
    <mergeCell ref="AQ24:BF24"/>
    <mergeCell ref="BG24:BI24"/>
    <mergeCell ref="BJ24:BL24"/>
    <mergeCell ref="BM24:BO24"/>
    <mergeCell ref="B25:J25"/>
    <mergeCell ref="K25:M25"/>
    <mergeCell ref="N25:P25"/>
    <mergeCell ref="Q25:S25"/>
    <mergeCell ref="U25:AF25"/>
    <mergeCell ref="BG23:BI23"/>
    <mergeCell ref="BJ23:BL23"/>
    <mergeCell ref="BM23:BO23"/>
    <mergeCell ref="B24:J24"/>
    <mergeCell ref="K24:M24"/>
    <mergeCell ref="N24:P24"/>
    <mergeCell ref="Q24:S24"/>
    <mergeCell ref="U24:AF24"/>
    <mergeCell ref="AG24:AI24"/>
    <mergeCell ref="AJ24:AL24"/>
    <mergeCell ref="BM22:BO22"/>
    <mergeCell ref="B23:J23"/>
    <mergeCell ref="K23:M23"/>
    <mergeCell ref="N23:P23"/>
    <mergeCell ref="Q23:S23"/>
    <mergeCell ref="U23:AF23"/>
    <mergeCell ref="AG23:AI23"/>
    <mergeCell ref="AJ23:AL23"/>
    <mergeCell ref="AM23:AO23"/>
    <mergeCell ref="AQ23:BF23"/>
    <mergeCell ref="AG22:AI22"/>
    <mergeCell ref="AJ22:AL22"/>
    <mergeCell ref="AM22:AO22"/>
    <mergeCell ref="AQ22:BF22"/>
    <mergeCell ref="BG22:BI22"/>
    <mergeCell ref="BJ22:BL22"/>
    <mergeCell ref="AM21:AO21"/>
    <mergeCell ref="AQ21:BF21"/>
    <mergeCell ref="BG21:BI21"/>
    <mergeCell ref="BJ21:BL21"/>
    <mergeCell ref="BM21:BO21"/>
    <mergeCell ref="B22:J22"/>
    <mergeCell ref="K22:M22"/>
    <mergeCell ref="N22:P22"/>
    <mergeCell ref="Q22:S22"/>
    <mergeCell ref="U22:AF22"/>
    <mergeCell ref="BG20:BI20"/>
    <mergeCell ref="BJ20:BL20"/>
    <mergeCell ref="BM20:BO20"/>
    <mergeCell ref="B21:J21"/>
    <mergeCell ref="K21:M21"/>
    <mergeCell ref="N21:P21"/>
    <mergeCell ref="Q21:S21"/>
    <mergeCell ref="U21:AF21"/>
    <mergeCell ref="AG21:AI21"/>
    <mergeCell ref="AJ21:AL21"/>
    <mergeCell ref="BM19:BO19"/>
    <mergeCell ref="B20:J20"/>
    <mergeCell ref="K20:M20"/>
    <mergeCell ref="N20:P20"/>
    <mergeCell ref="Q20:S20"/>
    <mergeCell ref="U20:AF20"/>
    <mergeCell ref="AG20:AI20"/>
    <mergeCell ref="AJ20:AL20"/>
    <mergeCell ref="AM20:AO20"/>
    <mergeCell ref="AQ20:BF20"/>
    <mergeCell ref="AG19:AI19"/>
    <mergeCell ref="AJ19:AL19"/>
    <mergeCell ref="AM19:AO19"/>
    <mergeCell ref="AP19:BF19"/>
    <mergeCell ref="BG19:BI19"/>
    <mergeCell ref="BJ19:BL19"/>
    <mergeCell ref="AM18:AO18"/>
    <mergeCell ref="AP18:BF18"/>
    <mergeCell ref="BG18:BI18"/>
    <mergeCell ref="BJ18:BL18"/>
    <mergeCell ref="BM18:BO18"/>
    <mergeCell ref="A19:J19"/>
    <mergeCell ref="K19:M19"/>
    <mergeCell ref="N19:P19"/>
    <mergeCell ref="Q19:S19"/>
    <mergeCell ref="T19:AF19"/>
    <mergeCell ref="BG17:BI17"/>
    <mergeCell ref="BJ17:BL17"/>
    <mergeCell ref="BM17:BO17"/>
    <mergeCell ref="A18:J18"/>
    <mergeCell ref="K18:M18"/>
    <mergeCell ref="N18:P18"/>
    <mergeCell ref="Q18:S18"/>
    <mergeCell ref="T18:AF18"/>
    <mergeCell ref="AG18:AI18"/>
    <mergeCell ref="AJ18:AL18"/>
    <mergeCell ref="BM16:BO16"/>
    <mergeCell ref="A17:J17"/>
    <mergeCell ref="K17:M17"/>
    <mergeCell ref="N17:P17"/>
    <mergeCell ref="Q17:S17"/>
    <mergeCell ref="T17:AF17"/>
    <mergeCell ref="AG17:AI17"/>
    <mergeCell ref="AJ17:AL17"/>
    <mergeCell ref="AM17:AO17"/>
    <mergeCell ref="AP17:BF17"/>
    <mergeCell ref="AG16:AI16"/>
    <mergeCell ref="AJ16:AL16"/>
    <mergeCell ref="AM16:AO16"/>
    <mergeCell ref="AP16:BF16"/>
    <mergeCell ref="BG16:BI16"/>
    <mergeCell ref="BJ16:BL16"/>
    <mergeCell ref="AJ15:AL15"/>
    <mergeCell ref="AM15:AO15"/>
    <mergeCell ref="BG15:BI15"/>
    <mergeCell ref="BJ15:BL15"/>
    <mergeCell ref="BM15:BO15"/>
    <mergeCell ref="A16:J16"/>
    <mergeCell ref="K16:M16"/>
    <mergeCell ref="N16:P16"/>
    <mergeCell ref="Q16:S16"/>
    <mergeCell ref="T16:AF16"/>
    <mergeCell ref="A14:J15"/>
    <mergeCell ref="K14:S14"/>
    <mergeCell ref="T14:AF15"/>
    <mergeCell ref="AG14:AO14"/>
    <mergeCell ref="AP14:BF15"/>
    <mergeCell ref="BG14:BO14"/>
    <mergeCell ref="K15:M15"/>
    <mergeCell ref="N15:P15"/>
    <mergeCell ref="Q15:S15"/>
    <mergeCell ref="AG15:AI15"/>
    <mergeCell ref="BG8:BO8"/>
    <mergeCell ref="I9:P9"/>
    <mergeCell ref="Q9:X9"/>
    <mergeCell ref="Y9:AF9"/>
    <mergeCell ref="AG9:AN9"/>
    <mergeCell ref="AO9:AW9"/>
    <mergeCell ref="AX9:BF9"/>
    <mergeCell ref="BG9:BO9"/>
    <mergeCell ref="I8:P8"/>
    <mergeCell ref="Q8:X8"/>
    <mergeCell ref="Y8:AF8"/>
    <mergeCell ref="AG8:AN8"/>
    <mergeCell ref="AO8:AW8"/>
    <mergeCell ref="AX8:BF8"/>
    <mergeCell ref="BG6:BO6"/>
    <mergeCell ref="I7:P7"/>
    <mergeCell ref="Q7:X7"/>
    <mergeCell ref="Y7:AF7"/>
    <mergeCell ref="AG7:AN7"/>
    <mergeCell ref="AO7:AW7"/>
    <mergeCell ref="AX7:BF7"/>
    <mergeCell ref="BG7:BO7"/>
    <mergeCell ref="I6:P6"/>
    <mergeCell ref="Q6:X6"/>
    <mergeCell ref="Y6:AF6"/>
    <mergeCell ref="AG6:AN6"/>
    <mergeCell ref="AO6:AW6"/>
    <mergeCell ref="AX6:BF6"/>
    <mergeCell ref="A1:AF1"/>
    <mergeCell ref="AG1:BO1"/>
    <mergeCell ref="A4:H5"/>
    <mergeCell ref="I5:P5"/>
    <mergeCell ref="Q5:X5"/>
    <mergeCell ref="Y5:AF5"/>
    <mergeCell ref="AG5:AN5"/>
    <mergeCell ref="AO5:AW5"/>
    <mergeCell ref="AX5:BF5"/>
    <mergeCell ref="BG5:BO5"/>
  </mergeCells>
  <phoneticPr fontId="3"/>
  <printOptions horizontalCentered="1"/>
  <pageMargins left="0.59055118110236227" right="0.59055118110236227" top="0.59055118110236227" bottom="0.19685039370078741" header="0.51181102362204722" footer="0.51181102362204722"/>
  <pageSetup paperSize="9" scale="98" orientation="portrait" r:id="rId1"/>
  <headerFooter alignWithMargins="0"/>
  <colBreaks count="1" manualBreakCount="1">
    <brk id="32" max="4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21.22.人口 </vt:lpstr>
      <vt:lpstr>'21.22.人口 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小野　智之</dc:creator>
  <cp:lastModifiedBy>小野　智之</cp:lastModifiedBy>
  <dcterms:created xsi:type="dcterms:W3CDTF">2017-03-23T06:14:49Z</dcterms:created>
  <dcterms:modified xsi:type="dcterms:W3CDTF">2017-03-23T06:19:04Z</dcterms:modified>
</cp:coreProperties>
</file>