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0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'20.人口'!$A$1:$N$38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H17" i="1"/>
  <c r="L16" i="1"/>
  <c r="L14" i="1" s="1"/>
  <c r="H16" i="1"/>
  <c r="L15" i="1"/>
  <c r="H15" i="1"/>
  <c r="N14" i="1"/>
  <c r="M14" i="1"/>
  <c r="J14" i="1"/>
  <c r="I14" i="1"/>
  <c r="H14" i="1"/>
  <c r="L13" i="1"/>
  <c r="H13" i="1"/>
  <c r="L12" i="1"/>
  <c r="H12" i="1"/>
  <c r="L11" i="1"/>
  <c r="H11" i="1"/>
  <c r="L10" i="1"/>
  <c r="L8" i="1" s="1"/>
  <c r="L7" i="1" s="1"/>
  <c r="H10" i="1"/>
  <c r="L9" i="1"/>
  <c r="H9" i="1"/>
  <c r="N8" i="1"/>
  <c r="N7" i="1" s="1"/>
  <c r="N6" i="1" s="1"/>
  <c r="M8" i="1"/>
  <c r="M7" i="1" s="1"/>
  <c r="J8" i="1"/>
  <c r="J7" i="1" s="1"/>
  <c r="J6" i="1" s="1"/>
  <c r="I8" i="1"/>
  <c r="H8" i="1"/>
  <c r="H7" i="1" s="1"/>
  <c r="H6" i="1" s="1"/>
  <c r="I7" i="1"/>
  <c r="I6" i="1" s="1"/>
  <c r="L6" i="1" l="1"/>
  <c r="M6" i="1"/>
</calcChain>
</file>

<file path=xl/sharedStrings.xml><?xml version="1.0" encoding="utf-8"?>
<sst xmlns="http://schemas.openxmlformats.org/spreadsheetml/2006/main" count="39" uniqueCount="28">
  <si>
    <t>人　　口　　31</t>
    <rPh sb="0" eb="1">
      <t>ヒト</t>
    </rPh>
    <rPh sb="3" eb="4">
      <t>クチ</t>
    </rPh>
    <phoneticPr fontId="3"/>
  </si>
  <si>
    <t>２０．労働力状態、男女別１５歳以上人口（平成22年10月1日）</t>
    <rPh sb="3" eb="5">
      <t>ロウドウ</t>
    </rPh>
    <rPh sb="5" eb="6">
      <t>リョク</t>
    </rPh>
    <rPh sb="6" eb="8">
      <t>ジョウタイ</t>
    </rPh>
    <rPh sb="9" eb="11">
      <t>ダンジョ</t>
    </rPh>
    <rPh sb="11" eb="12">
      <t>ベツ</t>
    </rPh>
    <rPh sb="14" eb="17">
      <t>サイイジョウ</t>
    </rPh>
    <rPh sb="15" eb="17">
      <t>イジョウ</t>
    </rPh>
    <rPh sb="17" eb="19">
      <t>ジンコウ</t>
    </rPh>
    <rPh sb="20" eb="22">
      <t>ヘイセイ</t>
    </rPh>
    <rPh sb="24" eb="25">
      <t>ネン</t>
    </rPh>
    <rPh sb="27" eb="28">
      <t>ガツ</t>
    </rPh>
    <rPh sb="29" eb="30">
      <t>ニチ</t>
    </rPh>
    <phoneticPr fontId="3"/>
  </si>
  <si>
    <t>単位：人</t>
    <rPh sb="0" eb="2">
      <t>タンイ</t>
    </rPh>
    <rPh sb="3" eb="4">
      <t>ヒト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</si>
  <si>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</si>
  <si>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</si>
  <si>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</si>
  <si>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</si>
  <si>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（再掲）15～64歳</t>
    <rPh sb="1" eb="3">
      <t>サイケイ</t>
    </rPh>
    <rPh sb="9" eb="10">
      <t>サイ</t>
    </rPh>
    <phoneticPr fontId="3"/>
  </si>
  <si>
    <t>計</t>
    <rPh sb="0" eb="1">
      <t>ケイ</t>
    </rPh>
    <phoneticPr fontId="3"/>
  </si>
  <si>
    <t>総数</t>
    <rPh sb="0" eb="2">
      <t>ソウスウ</t>
    </rPh>
    <phoneticPr fontId="3"/>
  </si>
  <si>
    <t>労 働 力 人 口</t>
    <rPh sb="0" eb="5">
      <t>ロウドウリョク</t>
    </rPh>
    <rPh sb="6" eb="9">
      <t>ジンコウ</t>
    </rPh>
    <phoneticPr fontId="3"/>
  </si>
  <si>
    <t>就  業  者</t>
    <rPh sb="0" eb="7">
      <t>シュウギョウシャ</t>
    </rPh>
    <phoneticPr fontId="3"/>
  </si>
  <si>
    <t>主に仕事</t>
    <rPh sb="0" eb="1">
      <t>オモ</t>
    </rPh>
    <rPh sb="2" eb="4">
      <t>シゴト</t>
    </rPh>
    <phoneticPr fontId="3"/>
  </si>
  <si>
    <t>家事のほか仕事</t>
    <rPh sb="0" eb="2">
      <t>カジ</t>
    </rPh>
    <rPh sb="5" eb="7">
      <t>シゴト</t>
    </rPh>
    <phoneticPr fontId="3"/>
  </si>
  <si>
    <t>通学のかたわら
仕事</t>
    <rPh sb="0" eb="2">
      <t>ツウガク</t>
    </rPh>
    <rPh sb="8" eb="10">
      <t>シゴト</t>
    </rPh>
    <phoneticPr fontId="3"/>
  </si>
  <si>
    <t>休業者</t>
    <rPh sb="0" eb="3">
      <t>キュウギョウシャ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</si>
  <si>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</si>
  <si>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</si>
  <si>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家事</t>
    <rPh sb="0" eb="2">
      <t>カジ</t>
    </rPh>
    <phoneticPr fontId="3"/>
  </si>
  <si>
    <t>通学</t>
    <rPh sb="0" eb="2">
      <t>ツウガク</t>
    </rPh>
    <phoneticPr fontId="3"/>
  </si>
  <si>
    <t>その他</t>
    <rPh sb="2" eb="3">
      <t>タ</t>
    </rPh>
    <phoneticPr fontId="2"/>
  </si>
  <si>
    <t>※「総数」には、労働力状態「不詳」を含みます。</t>
    <rPh sb="2" eb="3">
      <t>ソウ</t>
    </rPh>
    <rPh sb="3" eb="4">
      <t>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</si>
  <si>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国勢調査</t>
    <rPh sb="0" eb="4">
      <t>コクセイチョウサ</t>
    </rPh>
    <phoneticPr fontId="3"/>
  </si>
  <si>
    <t>就業者</t>
    <rPh sb="0" eb="1">
      <t>ジュ</t>
    </rPh>
    <rPh sb="1" eb="2">
      <t>ギョウ</t>
    </rPh>
    <rPh sb="2" eb="3">
      <t>モノ</t>
    </rPh>
    <phoneticPr fontId="3"/>
  </si>
  <si>
    <t>通学のかたわら仕事</t>
    <rPh sb="0" eb="2">
      <t>ツウガク</t>
    </rPh>
    <rPh sb="7" eb="9">
      <t>シゴト</t>
    </rPh>
    <phoneticPr fontId="3"/>
  </si>
  <si>
    <t>※労働力人口</t>
    <rPh sb="1" eb="4">
      <t>ロウドウリョク</t>
    </rPh>
    <rPh sb="4" eb="6">
      <t>ジンコウ</t>
    </rPh>
    <phoneticPr fontId="3"/>
  </si>
  <si>
    <t>※非労働力人口</t>
    <rPh sb="1" eb="2">
      <t>ヒ</t>
    </rPh>
    <rPh sb="2" eb="4">
      <t>ロウドウシャ</t>
    </rPh>
    <rPh sb="4" eb="5">
      <t>リョク</t>
    </rPh>
    <rPh sb="5" eb="7">
      <t>ジンコウ</t>
    </rPh>
    <phoneticPr fontId="3"/>
  </si>
  <si>
    <t>その他</t>
    <rPh sb="2" eb="3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</si>
</sst>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3" fontId="6" fillId="0" borderId="1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distributed" vertical="center" indent="1"/>
    </xf>
    <xf numFmtId="3" fontId="6" fillId="0" borderId="19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distributed" vertical="center"/>
    </xf>
    <xf numFmtId="0" fontId="4" fillId="0" borderId="2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3" fontId="6" fillId="0" borderId="12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Normal="100" zoomScaleSheetLayoutView="100" workbookViewId="0">
      <selection activeCell="A3" sqref="A3"/>
    </sheetView>
  </sheetViews>
  <sheetFormatPr defaultColWidth="8.625" defaultRowHeight="30" customHeight="1"/>
  <cols>
    <col min="1" max="2" width="4.625" style="2" customWidth="1"/>
    <col min="3" max="3" width="0.875" style="2" customWidth="1"/>
    <col min="4" max="4" width="8.625" style="2" customWidth="1"/>
    <col min="5" max="6" width="2.625" style="2" customWidth="1"/>
    <col min="7" max="7" width="0.875" style="2" customWidth="1"/>
    <col min="8" max="9" width="10.125" style="2" customWidth="1"/>
    <col min="10" max="10" width="5.125" style="2" customWidth="1"/>
    <col min="11" max="11" width="4.625" style="2" customWidth="1"/>
    <col min="12" max="14" width="10.125" style="2" customWidth="1"/>
    <col min="15" max="16384" width="8.625" style="2"/>
  </cols>
  <sheetData>
    <row r="1" spans="1:1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0.100000000000001" customHeight="1" thickBot="1">
      <c r="N3" s="4" t="s">
        <v>2</v>
      </c>
    </row>
    <row r="4" spans="1:14" ht="30" customHeight="1">
      <c r="A4" s="5" t="s">
        <v>3</v>
      </c>
      <c r="B4" s="5"/>
      <c r="C4" s="5"/>
      <c r="D4" s="5"/>
      <c r="E4" s="5"/>
      <c r="F4" s="5"/>
      <c r="G4" s="6"/>
      <c r="H4" s="7" t="s">
        <v>4</v>
      </c>
      <c r="I4" s="8" t="s">
        <v>5</v>
      </c>
      <c r="J4" s="9" t="s">
        <v>6</v>
      </c>
      <c r="K4" s="10"/>
      <c r="L4" s="11" t="s">
        <v>7</v>
      </c>
      <c r="M4" s="12"/>
      <c r="N4" s="12"/>
    </row>
    <row r="5" spans="1:14" ht="30" customHeight="1">
      <c r="A5" s="13"/>
      <c r="B5" s="13"/>
      <c r="C5" s="13"/>
      <c r="D5" s="13"/>
      <c r="E5" s="13"/>
      <c r="F5" s="13"/>
      <c r="G5" s="14"/>
      <c r="H5" s="15"/>
      <c r="I5" s="16"/>
      <c r="J5" s="17"/>
      <c r="K5" s="18"/>
      <c r="L5" s="19" t="s">
        <v>8</v>
      </c>
      <c r="M5" s="19" t="s">
        <v>5</v>
      </c>
      <c r="N5" s="20" t="s">
        <v>6</v>
      </c>
    </row>
    <row r="6" spans="1:14" ht="30" customHeight="1">
      <c r="A6" s="21" t="s">
        <v>9</v>
      </c>
      <c r="B6" s="21"/>
      <c r="C6" s="21"/>
      <c r="D6" s="21"/>
      <c r="E6" s="21"/>
      <c r="F6" s="21"/>
      <c r="G6" s="22"/>
      <c r="H6" s="23">
        <f>H7+H14+1037</f>
        <v>49969</v>
      </c>
      <c r="I6" s="24">
        <f>I7+I14+579</f>
        <v>23511</v>
      </c>
      <c r="J6" s="25">
        <f>J7+J14+458</f>
        <v>26458</v>
      </c>
      <c r="K6" s="25"/>
      <c r="L6" s="24">
        <f>L7+L14+902</f>
        <v>34476</v>
      </c>
      <c r="M6" s="24">
        <f>M7+M14+516</f>
        <v>16960</v>
      </c>
      <c r="N6" s="24">
        <f>N7+N14+386</f>
        <v>17516</v>
      </c>
    </row>
    <row r="7" spans="1:14" ht="30" customHeight="1">
      <c r="A7" s="26" t="s">
        <v>10</v>
      </c>
      <c r="B7" s="27" t="s">
        <v>9</v>
      </c>
      <c r="C7" s="21"/>
      <c r="D7" s="21"/>
      <c r="E7" s="21"/>
      <c r="F7" s="21"/>
      <c r="G7" s="22"/>
      <c r="H7" s="28">
        <f>H8+H13</f>
        <v>27549</v>
      </c>
      <c r="I7" s="29">
        <f>I8+I13</f>
        <v>15707</v>
      </c>
      <c r="J7" s="30">
        <f>J8+J13</f>
        <v>11842</v>
      </c>
      <c r="K7" s="30"/>
      <c r="L7" s="29">
        <f>L8+L13</f>
        <v>24987</v>
      </c>
      <c r="M7" s="29">
        <f>M8+M13</f>
        <v>14011</v>
      </c>
      <c r="N7" s="29">
        <f>N8+N13</f>
        <v>10976</v>
      </c>
    </row>
    <row r="8" spans="1:14" ht="30" customHeight="1">
      <c r="A8" s="31"/>
      <c r="B8" s="32" t="s">
        <v>11</v>
      </c>
      <c r="C8" s="33"/>
      <c r="D8" s="34" t="s">
        <v>9</v>
      </c>
      <c r="E8" s="34"/>
      <c r="F8" s="34"/>
      <c r="G8" s="35"/>
      <c r="H8" s="28">
        <f>SUM(H9:H12)</f>
        <v>24993</v>
      </c>
      <c r="I8" s="29">
        <f>SUM(I9:I12)</f>
        <v>13910</v>
      </c>
      <c r="J8" s="30">
        <f>SUM(J9:K12)</f>
        <v>11083</v>
      </c>
      <c r="K8" s="30"/>
      <c r="L8" s="29">
        <f>SUM(L9:L12)</f>
        <v>22690</v>
      </c>
      <c r="M8" s="29">
        <f>SUM(M9:M12)</f>
        <v>12435</v>
      </c>
      <c r="N8" s="29">
        <f>SUM(N9:N12)</f>
        <v>10255</v>
      </c>
    </row>
    <row r="9" spans="1:14" ht="30" customHeight="1">
      <c r="A9" s="31"/>
      <c r="B9" s="36"/>
      <c r="C9" s="37"/>
      <c r="D9" s="38" t="s">
        <v>12</v>
      </c>
      <c r="E9" s="38"/>
      <c r="F9" s="38"/>
      <c r="G9" s="39"/>
      <c r="H9" s="28">
        <f t="shared" ref="H9:H17" si="0">I9+J9</f>
        <v>21308</v>
      </c>
      <c r="I9" s="29">
        <v>13390</v>
      </c>
      <c r="J9" s="30">
        <v>7918</v>
      </c>
      <c r="K9" s="30"/>
      <c r="L9" s="40">
        <f>M9+N9</f>
        <v>19598</v>
      </c>
      <c r="M9" s="29">
        <v>12088</v>
      </c>
      <c r="N9" s="29">
        <v>7510</v>
      </c>
    </row>
    <row r="10" spans="1:14" ht="30" customHeight="1">
      <c r="A10" s="31"/>
      <c r="B10" s="36"/>
      <c r="C10" s="37"/>
      <c r="D10" s="41" t="s">
        <v>13</v>
      </c>
      <c r="E10" s="41"/>
      <c r="F10" s="41"/>
      <c r="G10" s="39"/>
      <c r="H10" s="28">
        <f t="shared" si="0"/>
        <v>3071</v>
      </c>
      <c r="I10" s="42">
        <v>190</v>
      </c>
      <c r="J10" s="30">
        <v>2881</v>
      </c>
      <c r="K10" s="30"/>
      <c r="L10" s="40">
        <f>M10+N10</f>
        <v>2570</v>
      </c>
      <c r="M10" s="29">
        <v>96</v>
      </c>
      <c r="N10" s="29">
        <v>2474</v>
      </c>
    </row>
    <row r="11" spans="1:14" ht="30" customHeight="1">
      <c r="A11" s="31"/>
      <c r="B11" s="36"/>
      <c r="C11" s="37"/>
      <c r="D11" s="43" t="s">
        <v>14</v>
      </c>
      <c r="E11" s="43"/>
      <c r="F11" s="43"/>
      <c r="G11" s="39"/>
      <c r="H11" s="28">
        <f t="shared" si="0"/>
        <v>259</v>
      </c>
      <c r="I11" s="42">
        <v>128</v>
      </c>
      <c r="J11" s="44">
        <v>131</v>
      </c>
      <c r="K11" s="44"/>
      <c r="L11" s="40">
        <f>M11+N11</f>
        <v>259</v>
      </c>
      <c r="M11" s="42">
        <v>128</v>
      </c>
      <c r="N11" s="29">
        <v>131</v>
      </c>
    </row>
    <row r="12" spans="1:14" ht="30" customHeight="1">
      <c r="A12" s="31"/>
      <c r="B12" s="45"/>
      <c r="C12" s="46"/>
      <c r="D12" s="47" t="s">
        <v>15</v>
      </c>
      <c r="E12" s="47"/>
      <c r="F12" s="47"/>
      <c r="G12" s="48"/>
      <c r="H12" s="28">
        <f t="shared" si="0"/>
        <v>355</v>
      </c>
      <c r="I12" s="42">
        <v>202</v>
      </c>
      <c r="J12" s="44">
        <v>153</v>
      </c>
      <c r="K12" s="44"/>
      <c r="L12" s="40">
        <f>M12+N12</f>
        <v>263</v>
      </c>
      <c r="M12" s="42">
        <v>123</v>
      </c>
      <c r="N12" s="42">
        <v>140</v>
      </c>
    </row>
    <row r="13" spans="1:14" ht="30" customHeight="1">
      <c r="A13" s="49"/>
      <c r="B13" s="27" t="s">
        <v>16</v>
      </c>
      <c r="C13" s="21"/>
      <c r="D13" s="21"/>
      <c r="E13" s="21"/>
      <c r="F13" s="21"/>
      <c r="G13" s="22"/>
      <c r="H13" s="28">
        <f t="shared" si="0"/>
        <v>2556</v>
      </c>
      <c r="I13" s="29">
        <v>1797</v>
      </c>
      <c r="J13" s="44">
        <v>759</v>
      </c>
      <c r="K13" s="44"/>
      <c r="L13" s="40">
        <f>M13+N13</f>
        <v>2297</v>
      </c>
      <c r="M13" s="29">
        <v>1576</v>
      </c>
      <c r="N13" s="42">
        <v>721</v>
      </c>
    </row>
    <row r="14" spans="1:14" ht="30" customHeight="1">
      <c r="A14" s="26" t="s">
        <v>17</v>
      </c>
      <c r="B14" s="27" t="s">
        <v>9</v>
      </c>
      <c r="C14" s="21"/>
      <c r="D14" s="21"/>
      <c r="E14" s="21"/>
      <c r="F14" s="21"/>
      <c r="G14" s="22"/>
      <c r="H14" s="28">
        <f>SUM(H15:H17)</f>
        <v>21383</v>
      </c>
      <c r="I14" s="29">
        <f>SUM(I15:I17)</f>
        <v>7225</v>
      </c>
      <c r="J14" s="30">
        <f>SUM(J15:K17)</f>
        <v>14158</v>
      </c>
      <c r="K14" s="30"/>
      <c r="L14" s="29">
        <f>SUM(L15:L17)</f>
        <v>8587</v>
      </c>
      <c r="M14" s="29">
        <f>SUM(M15:M17)</f>
        <v>2433</v>
      </c>
      <c r="N14" s="29">
        <f>SUM(N15:N17)</f>
        <v>6154</v>
      </c>
    </row>
    <row r="15" spans="1:14" ht="30" customHeight="1">
      <c r="A15" s="31"/>
      <c r="B15" s="50" t="s">
        <v>18</v>
      </c>
      <c r="C15" s="51"/>
      <c r="D15" s="51"/>
      <c r="E15" s="51"/>
      <c r="F15" s="51"/>
      <c r="G15" s="52"/>
      <c r="H15" s="28">
        <f t="shared" si="0"/>
        <v>8928</v>
      </c>
      <c r="I15" s="40">
        <v>823</v>
      </c>
      <c r="J15" s="30">
        <v>8105</v>
      </c>
      <c r="K15" s="30"/>
      <c r="L15" s="29">
        <f>M15+N15</f>
        <v>4554</v>
      </c>
      <c r="M15" s="42">
        <v>217</v>
      </c>
      <c r="N15" s="29">
        <v>4337</v>
      </c>
    </row>
    <row r="16" spans="1:14" ht="30" customHeight="1">
      <c r="A16" s="31"/>
      <c r="B16" s="53" t="s">
        <v>19</v>
      </c>
      <c r="C16" s="54"/>
      <c r="D16" s="54"/>
      <c r="E16" s="54"/>
      <c r="F16" s="54"/>
      <c r="G16" s="55"/>
      <c r="H16" s="28">
        <f t="shared" si="0"/>
        <v>2865</v>
      </c>
      <c r="I16" s="29">
        <v>1517</v>
      </c>
      <c r="J16" s="30">
        <v>1348</v>
      </c>
      <c r="K16" s="30"/>
      <c r="L16" s="29">
        <f>M16+N16</f>
        <v>2859</v>
      </c>
      <c r="M16" s="29">
        <v>1517</v>
      </c>
      <c r="N16" s="29">
        <v>1342</v>
      </c>
    </row>
    <row r="17" spans="1:14" ht="30" customHeight="1">
      <c r="A17" s="49"/>
      <c r="B17" s="56" t="s">
        <v>20</v>
      </c>
      <c r="C17" s="13"/>
      <c r="D17" s="13"/>
      <c r="E17" s="13"/>
      <c r="F17" s="13"/>
      <c r="G17" s="14"/>
      <c r="H17" s="57">
        <f t="shared" si="0"/>
        <v>9590</v>
      </c>
      <c r="I17" s="58">
        <v>4885</v>
      </c>
      <c r="J17" s="59">
        <v>4705</v>
      </c>
      <c r="K17" s="59"/>
      <c r="L17" s="58">
        <f>M17+N17</f>
        <v>1174</v>
      </c>
      <c r="M17" s="58">
        <v>699</v>
      </c>
      <c r="N17" s="58">
        <v>475</v>
      </c>
    </row>
    <row r="18" spans="1:14" ht="20.100000000000001" customHeight="1">
      <c r="A18" s="2" t="s">
        <v>21</v>
      </c>
      <c r="N18" s="60" t="s">
        <v>22</v>
      </c>
    </row>
    <row r="19" spans="1:14" ht="30" customHeight="1">
      <c r="L19" s="61"/>
      <c r="M19" s="61"/>
      <c r="N19" s="61"/>
    </row>
    <row r="20" spans="1:14" ht="12" customHeight="1">
      <c r="L20" s="62" t="s">
        <v>12</v>
      </c>
      <c r="M20" s="62"/>
    </row>
    <row r="21" spans="1:14" ht="12" customHeight="1">
      <c r="K21" s="63"/>
      <c r="L21" s="62"/>
      <c r="M21" s="62"/>
    </row>
    <row r="22" spans="1:14" ht="12" customHeight="1">
      <c r="K22" s="64"/>
      <c r="L22" s="62" t="s">
        <v>13</v>
      </c>
      <c r="M22" s="62"/>
    </row>
    <row r="23" spans="1:14" ht="12" customHeight="1">
      <c r="K23" s="63"/>
      <c r="L23" s="62"/>
      <c r="M23" s="62"/>
    </row>
    <row r="24" spans="1:14" ht="12" customHeight="1">
      <c r="H24" s="62" t="s">
        <v>23</v>
      </c>
      <c r="I24" s="65"/>
      <c r="J24" s="65"/>
      <c r="K24" s="66"/>
    </row>
    <row r="25" spans="1:14" ht="12" customHeight="1">
      <c r="F25" s="63"/>
      <c r="H25" s="62"/>
      <c r="K25" s="66"/>
    </row>
    <row r="26" spans="1:14" ht="12" customHeight="1">
      <c r="F26" s="66"/>
      <c r="K26" s="64"/>
      <c r="L26" s="62" t="s">
        <v>24</v>
      </c>
      <c r="M26" s="62"/>
    </row>
    <row r="27" spans="1:14" ht="12" customHeight="1">
      <c r="B27" s="62" t="s">
        <v>25</v>
      </c>
      <c r="C27" s="62"/>
      <c r="D27" s="62"/>
      <c r="E27" s="48"/>
      <c r="F27" s="66"/>
      <c r="K27" s="63"/>
      <c r="L27" s="62"/>
      <c r="M27" s="62"/>
    </row>
    <row r="28" spans="1:14" ht="12" customHeight="1">
      <c r="B28" s="62"/>
      <c r="C28" s="62"/>
      <c r="D28" s="62"/>
      <c r="F28" s="66"/>
      <c r="K28" s="64"/>
      <c r="L28" s="62" t="s">
        <v>15</v>
      </c>
      <c r="M28" s="62"/>
    </row>
    <row r="29" spans="1:14" ht="12" customHeight="1">
      <c r="F29" s="66"/>
      <c r="L29" s="62"/>
      <c r="M29" s="62"/>
    </row>
    <row r="30" spans="1:14" ht="12" customHeight="1">
      <c r="B30" s="67"/>
      <c r="C30" s="67"/>
      <c r="D30" s="67"/>
      <c r="E30" s="67"/>
      <c r="F30" s="68"/>
      <c r="H30" s="62" t="s">
        <v>16</v>
      </c>
      <c r="I30" s="62"/>
      <c r="J30" s="67"/>
    </row>
    <row r="31" spans="1:14" ht="12" customHeight="1">
      <c r="B31" s="67"/>
      <c r="C31" s="67"/>
      <c r="D31" s="67"/>
      <c r="E31" s="67"/>
      <c r="F31" s="67"/>
      <c r="H31" s="62"/>
      <c r="I31" s="62"/>
      <c r="J31" s="67"/>
    </row>
    <row r="32" spans="1:14" ht="12" customHeight="1">
      <c r="B32" s="67"/>
      <c r="C32" s="67"/>
      <c r="D32" s="67"/>
      <c r="E32" s="67"/>
      <c r="F32" s="67"/>
    </row>
    <row r="33" spans="2:12" ht="12" customHeight="1">
      <c r="B33" s="67"/>
      <c r="C33" s="67"/>
      <c r="D33" s="67"/>
      <c r="E33" s="67"/>
      <c r="F33" s="67"/>
      <c r="L33" s="69" t="s">
        <v>18</v>
      </c>
    </row>
    <row r="34" spans="2:12" ht="12" customHeight="1">
      <c r="B34" s="67"/>
      <c r="C34" s="67"/>
      <c r="D34" s="67"/>
      <c r="E34" s="67"/>
      <c r="F34" s="67"/>
      <c r="K34" s="63"/>
      <c r="L34" s="69"/>
    </row>
    <row r="35" spans="2:12" ht="12" customHeight="1">
      <c r="B35" s="62" t="s">
        <v>26</v>
      </c>
      <c r="C35" s="62"/>
      <c r="D35" s="62"/>
      <c r="E35" s="62"/>
      <c r="F35" s="70"/>
      <c r="G35" s="65"/>
      <c r="H35" s="65"/>
      <c r="I35" s="65"/>
      <c r="J35" s="65"/>
      <c r="K35" s="64"/>
      <c r="L35" s="69" t="s">
        <v>19</v>
      </c>
    </row>
    <row r="36" spans="2:12" ht="12" customHeight="1">
      <c r="B36" s="62"/>
      <c r="C36" s="62"/>
      <c r="D36" s="62"/>
      <c r="E36" s="62"/>
      <c r="F36" s="67"/>
      <c r="K36" s="63"/>
      <c r="L36" s="69"/>
    </row>
    <row r="37" spans="2:12" ht="12" customHeight="1">
      <c r="B37" s="67"/>
      <c r="C37" s="67"/>
      <c r="D37" s="67"/>
      <c r="E37" s="67"/>
      <c r="F37" s="67"/>
      <c r="K37" s="64"/>
      <c r="L37" s="69" t="s">
        <v>27</v>
      </c>
    </row>
    <row r="38" spans="2:12" ht="12" customHeight="1">
      <c r="L38" s="69"/>
    </row>
  </sheetData>
  <mergeCells count="45">
    <mergeCell ref="L37:L38"/>
    <mergeCell ref="L26:M27"/>
    <mergeCell ref="B27:D28"/>
    <mergeCell ref="L28:M29"/>
    <mergeCell ref="H30:I31"/>
    <mergeCell ref="L33:L34"/>
    <mergeCell ref="B35:E36"/>
    <mergeCell ref="L35:L36"/>
    <mergeCell ref="J16:K16"/>
    <mergeCell ref="B17:G17"/>
    <mergeCell ref="J17:K17"/>
    <mergeCell ref="L20:M21"/>
    <mergeCell ref="L22:M23"/>
    <mergeCell ref="H24:H25"/>
    <mergeCell ref="D12:F12"/>
    <mergeCell ref="J12:K12"/>
    <mergeCell ref="B13:G13"/>
    <mergeCell ref="J13:K13"/>
    <mergeCell ref="A14:A17"/>
    <mergeCell ref="B14:G14"/>
    <mergeCell ref="J14:K14"/>
    <mergeCell ref="B15:G15"/>
    <mergeCell ref="J15:K15"/>
    <mergeCell ref="B16:G16"/>
    <mergeCell ref="J8:K8"/>
    <mergeCell ref="D9:F9"/>
    <mergeCell ref="J9:K9"/>
    <mergeCell ref="D10:F10"/>
    <mergeCell ref="J10:K10"/>
    <mergeCell ref="D11:F11"/>
    <mergeCell ref="J11:K11"/>
    <mergeCell ref="A6:G6"/>
    <mergeCell ref="J6:K6"/>
    <mergeCell ref="A7:A13"/>
    <mergeCell ref="B7:G7"/>
    <mergeCell ref="J7:K7"/>
    <mergeCell ref="B8:B12"/>
    <mergeCell ref="D8:F8"/>
    <mergeCell ref="A1:N1"/>
    <mergeCell ref="A2:N2"/>
    <mergeCell ref="A4:G5"/>
    <mergeCell ref="H4:H5"/>
    <mergeCell ref="I4:I5"/>
    <mergeCell ref="J4:K5"/>
    <mergeCell ref="L4:N4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20.人口</vt:lpstr>
      <vt:lpstr>'20.人口'!Print_Area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2017-03-23T06:14:08Z</dcterms:created>
  <dcterms:modified xsi:type="dcterms:W3CDTF">2017-03-23T06:14:36Z</dcterms:modified>
</cp:coreProperties>
</file>