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45.人口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'45.人口'!$A$1:$Q$34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<sst xmlns="http://schemas.openxmlformats.org/spreadsheetml/2006/main" count="45" uniqueCount="43">
  <si>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</si>
  <si>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</si>
  <si>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</si>
  <si>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</si>
  <si>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</si>
  <si>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</si>
  <si>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</si>
  <si>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</si>
  <si>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</si>
  <si>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</si>
  <si>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</si>
  <si>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</si>
  <si>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</si>
  <si>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</si>
  <si>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</si>
  <si>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</si>
  <si>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</si>
  <si>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</si>
  <si>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</si>
  <si>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</si>
  <si>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</si>
  <si>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</si>
  <si>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</si>
  <si>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15歳未満</t>
  </si>
  <si>
    <t>15～64歳</t>
  </si>
  <si>
    <t>65歳以上</t>
  </si>
  <si>
    <t>60　　人　　口</t>
  </si>
  <si>
    <t>人　　口　　61</t>
  </si>
  <si>
    <t>４５．年齢別（５歳階級）・男女別人口 （平成25年12月末現在）</t>
  </si>
  <si>
    <t>年齢（５歳階級）男女別人口構成図（平成25年12月末現在）</t>
  </si>
  <si>
    <t>　　</t>
  </si>
  <si>
    <t>単位：人、％</t>
  </si>
  <si>
    <t>年齢（5歳階級）</t>
  </si>
  <si>
    <t>人口</t>
  </si>
  <si>
    <t>構成比　</t>
  </si>
  <si>
    <t>合計</t>
  </si>
  <si>
    <t>女</t>
  </si>
  <si>
    <t>総数</t>
  </si>
  <si>
    <t>再掲</t>
  </si>
  <si>
    <t>※外国人人口、外国人世帯数を含みます。</t>
  </si>
  <si>
    <t>市民総務部市民安全課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</si>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</sst>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.0_);[Red]\(#,##0.0\)"/>
    <numFmt numFmtId="180" formatCode="0.0%"/>
    <numFmt numFmtId="181" formatCode="0.000"/>
    <numFmt numFmtId="182" formatCode="0.0000"/>
    <numFmt numFmtId="183" formatCode="#,##0.0"/>
    <numFmt numFmtId="184" formatCode="0.0_ "/>
    <numFmt numFmtId="185" formatCode="#,##0.0000;[Red]\-#,##0.0000"/>
  </numFmts>
  <fonts count="32">
    <font>
      <sz val="11"/>
      <name val="ＭＳ ＰＲ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Ｒ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0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Ｐゴシック"/>
      <family val="3"/>
    </font>
    <font>
      <b/>
      <sz val="11"/>
      <color indexed="53"/>
      <name val="ＭＳ 明朝"/>
      <family val="1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>
      <alignment horizontal="center" vertical="center" wrapText="1" shrinkToFit="1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1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67" applyFont="1" applyFill="1" applyAlignment="1">
      <alignment vertical="center"/>
      <protection/>
    </xf>
    <xf numFmtId="181" fontId="23" fillId="0" borderId="0" xfId="67" applyNumberFormat="1" applyFont="1" applyFill="1" applyAlignment="1">
      <alignment vertical="center"/>
      <protection/>
    </xf>
    <xf numFmtId="0" fontId="24" fillId="0" borderId="0" xfId="67" applyFont="1" applyFill="1" applyAlignment="1">
      <alignment horizontal="center" vertical="center"/>
      <protection/>
    </xf>
    <xf numFmtId="181" fontId="23" fillId="0" borderId="0" xfId="67" applyNumberFormat="1" applyFont="1" applyFill="1" applyBorder="1" applyAlignment="1">
      <alignment vertical="center"/>
      <protection/>
    </xf>
    <xf numFmtId="0" fontId="23" fillId="0" borderId="0" xfId="67" applyFont="1" applyFill="1" applyBorder="1" applyAlignment="1">
      <alignment vertical="center"/>
      <protection/>
    </xf>
    <xf numFmtId="0" fontId="25" fillId="0" borderId="0" xfId="67" applyFont="1" applyFill="1" applyAlignment="1">
      <alignment horizontal="center" vertical="center"/>
      <protection/>
    </xf>
    <xf numFmtId="182" fontId="23" fillId="0" borderId="0" xfId="67" applyNumberFormat="1" applyFont="1" applyFill="1" applyBorder="1" applyAlignment="1">
      <alignment vertical="center"/>
      <protection/>
    </xf>
    <xf numFmtId="0" fontId="26" fillId="0" borderId="0" xfId="67" applyFont="1" applyFill="1" applyAlignment="1">
      <alignment horizontal="center" vertical="center"/>
      <protection/>
    </xf>
    <xf numFmtId="0" fontId="23" fillId="0" borderId="0" xfId="67" applyFont="1" applyFill="1" applyAlignment="1">
      <alignment horizontal="right"/>
      <protection/>
    </xf>
    <xf numFmtId="183" fontId="24" fillId="0" borderId="0" xfId="67" applyNumberFormat="1" applyFont="1" applyFill="1" applyAlignment="1">
      <alignment horizontal="center" vertical="center"/>
      <protection/>
    </xf>
    <xf numFmtId="182" fontId="27" fillId="0" borderId="0" xfId="67" applyNumberFormat="1" applyFont="1" applyFill="1" applyBorder="1" applyAlignment="1">
      <alignment vertical="center"/>
      <protection/>
    </xf>
    <xf numFmtId="0" fontId="23" fillId="0" borderId="10" xfId="67" applyFont="1" applyFill="1" applyBorder="1" applyAlignment="1">
      <alignment horizontal="distributed" vertical="center"/>
      <protection/>
    </xf>
    <xf numFmtId="0" fontId="23" fillId="0" borderId="10" xfId="67" applyFont="1" applyFill="1" applyBorder="1" applyAlignment="1">
      <alignment horizontal="center" vertical="center"/>
      <protection/>
    </xf>
    <xf numFmtId="0" fontId="23" fillId="0" borderId="11" xfId="67" applyFont="1" applyFill="1" applyBorder="1" applyAlignment="1">
      <alignment horizontal="center" vertical="center"/>
      <protection/>
    </xf>
    <xf numFmtId="0" fontId="23" fillId="0" borderId="0" xfId="67" applyFont="1" applyFill="1" applyBorder="1" applyAlignment="1">
      <alignment horizontal="center" vertical="center"/>
      <protection/>
    </xf>
    <xf numFmtId="0" fontId="23" fillId="0" borderId="12" xfId="67" applyFont="1" applyFill="1" applyBorder="1" applyAlignment="1">
      <alignment horizontal="distributed" vertical="center"/>
      <protection/>
    </xf>
    <xf numFmtId="3" fontId="28" fillId="0" borderId="13" xfId="67" applyNumberFormat="1" applyFont="1" applyFill="1" applyBorder="1" applyAlignment="1">
      <alignment horizontal="right" vertical="center"/>
      <protection/>
    </xf>
    <xf numFmtId="3" fontId="28" fillId="0" borderId="14" xfId="67" applyNumberFormat="1" applyFont="1" applyFill="1" applyBorder="1" applyAlignment="1">
      <alignment horizontal="right" vertical="center"/>
      <protection/>
    </xf>
    <xf numFmtId="184" fontId="28" fillId="0" borderId="14" xfId="67" applyNumberFormat="1" applyFont="1" applyFill="1" applyBorder="1" applyAlignment="1">
      <alignment horizontal="right" vertical="center"/>
      <protection/>
    </xf>
    <xf numFmtId="180" fontId="28" fillId="0" borderId="0" xfId="67" applyNumberFormat="1" applyFont="1" applyFill="1" applyBorder="1" applyAlignment="1">
      <alignment horizontal="right" vertical="center"/>
      <protection/>
    </xf>
    <xf numFmtId="0" fontId="23" fillId="0" borderId="15" xfId="67" applyFont="1" applyFill="1" applyBorder="1" applyAlignment="1">
      <alignment horizontal="center" vertical="center"/>
      <protection/>
    </xf>
    <xf numFmtId="3" fontId="28" fillId="0" borderId="11" xfId="67" applyNumberFormat="1" applyFont="1" applyFill="1" applyBorder="1" applyAlignment="1">
      <alignment horizontal="right" vertical="center"/>
      <protection/>
    </xf>
    <xf numFmtId="3" fontId="28" fillId="0" borderId="0" xfId="67" applyNumberFormat="1" applyFont="1" applyFill="1" applyBorder="1" applyAlignment="1">
      <alignment horizontal="right" vertical="center"/>
      <protection/>
    </xf>
    <xf numFmtId="184" fontId="28" fillId="0" borderId="0" xfId="67" applyNumberFormat="1" applyFont="1" applyFill="1" applyBorder="1" applyAlignment="1">
      <alignment horizontal="right" vertical="center"/>
      <protection/>
    </xf>
    <xf numFmtId="181" fontId="27" fillId="0" borderId="0" xfId="67" applyNumberFormat="1" applyFont="1" applyFill="1" applyBorder="1" applyAlignment="1">
      <alignment vertical="center"/>
      <protection/>
    </xf>
    <xf numFmtId="38" fontId="28" fillId="0" borderId="0" xfId="49" applyFont="1" applyFill="1" applyBorder="1" applyAlignment="1">
      <alignment horizontal="right" vertical="center"/>
    </xf>
    <xf numFmtId="0" fontId="28" fillId="0" borderId="0" xfId="67" applyFont="1" applyFill="1" applyBorder="1" applyAlignment="1">
      <alignment horizontal="right" vertical="center"/>
      <protection/>
    </xf>
    <xf numFmtId="185" fontId="23" fillId="0" borderId="0" xfId="49" applyNumberFormat="1" applyFont="1" applyFill="1" applyBorder="1" applyAlignment="1">
      <alignment vertical="center"/>
    </xf>
    <xf numFmtId="184" fontId="28" fillId="0" borderId="0" xfId="67" applyNumberFormat="1" applyFont="1" applyFill="1" applyBorder="1" applyAlignment="1" quotePrefix="1">
      <alignment horizontal="right" vertical="center"/>
      <protection/>
    </xf>
    <xf numFmtId="0" fontId="23" fillId="0" borderId="15" xfId="67" applyFont="1" applyFill="1" applyBorder="1" applyAlignment="1">
      <alignment horizontal="distributed" vertical="center"/>
      <protection/>
    </xf>
    <xf numFmtId="0" fontId="23" fillId="0" borderId="15" xfId="67" applyFont="1" applyFill="1" applyBorder="1" applyAlignment="1">
      <alignment horizontal="distributed" vertical="center"/>
      <protection/>
    </xf>
    <xf numFmtId="183" fontId="28" fillId="0" borderId="0" xfId="67" applyNumberFormat="1" applyFont="1" applyFill="1" applyBorder="1" applyAlignment="1">
      <alignment horizontal="right" vertical="center"/>
      <protection/>
    </xf>
    <xf numFmtId="0" fontId="23" fillId="0" borderId="16" xfId="67" applyFont="1" applyFill="1" applyBorder="1" applyAlignment="1">
      <alignment horizontal="center" vertical="center"/>
      <protection/>
    </xf>
    <xf numFmtId="3" fontId="28" fillId="0" borderId="17" xfId="67" applyNumberFormat="1" applyFont="1" applyFill="1" applyBorder="1" applyAlignment="1">
      <alignment horizontal="right" vertical="center"/>
      <protection/>
    </xf>
    <xf numFmtId="3" fontId="28" fillId="0" borderId="18" xfId="67" applyNumberFormat="1" applyFont="1" applyFill="1" applyBorder="1" applyAlignment="1">
      <alignment horizontal="right" vertical="center"/>
      <protection/>
    </xf>
    <xf numFmtId="184" fontId="28" fillId="0" borderId="18" xfId="67" applyNumberFormat="1" applyFont="1" applyFill="1" applyBorder="1" applyAlignment="1">
      <alignment horizontal="right" vertical="center"/>
      <protection/>
    </xf>
    <xf numFmtId="183" fontId="28" fillId="0" borderId="18" xfId="67" applyNumberFormat="1" applyFont="1" applyFill="1" applyBorder="1" applyAlignment="1">
      <alignment horizontal="right" vertical="center"/>
      <protection/>
    </xf>
    <xf numFmtId="0" fontId="23" fillId="0" borderId="0" xfId="67" applyFont="1" applyFill="1" applyAlignment="1">
      <alignment horizontal="left" vertical="center"/>
      <protection/>
    </xf>
    <xf numFmtId="0" fontId="23" fillId="0" borderId="0" xfId="67" applyFont="1" applyFill="1" applyAlignment="1">
      <alignment horizontal="right" vertical="top"/>
      <protection/>
    </xf>
    <xf numFmtId="0" fontId="29" fillId="0" borderId="0" xfId="67" applyFont="1" applyFill="1" applyAlignment="1">
      <alignment vertical="center"/>
      <protection/>
    </xf>
    <xf numFmtId="3" fontId="23" fillId="0" borderId="0" xfId="67" applyNumberFormat="1" applyFont="1" applyFill="1" applyAlignment="1">
      <alignment horizontal="center" vertical="center"/>
      <protection/>
    </xf>
    <xf numFmtId="184" fontId="28" fillId="0" borderId="0" xfId="43" applyNumberFormat="1" applyFont="1" applyFill="1" applyBorder="1" applyAlignment="1">
      <alignment horizontal="right" vertical="center"/>
    </xf>
    <xf numFmtId="3" fontId="23" fillId="0" borderId="0" xfId="67" applyNumberFormat="1" applyFont="1" applyFill="1" applyAlignment="1">
      <alignment horizontal="right" vertical="center"/>
      <protection/>
    </xf>
    <xf numFmtId="3" fontId="23" fillId="0" borderId="0" xfId="67" applyNumberFormat="1" applyFont="1" applyFill="1" applyAlignment="1">
      <alignment vertical="center"/>
      <protection/>
    </xf>
    <xf numFmtId="0" fontId="23" fillId="0" borderId="0" xfId="67" applyFont="1" applyFill="1" applyAlignment="1">
      <alignment horizontal="center" vertical="center"/>
      <protection/>
    </xf>
    <xf numFmtId="0" fontId="22" fillId="0" borderId="0" xfId="67" applyFont="1" applyFill="1" applyAlignment="1">
      <alignment horizontal="left" vertical="top"/>
      <protection/>
    </xf>
    <xf numFmtId="0" fontId="22" fillId="0" borderId="0" xfId="67" applyFont="1" applyFill="1" applyAlignment="1">
      <alignment horizontal="right" vertical="top"/>
      <protection/>
    </xf>
    <xf numFmtId="0" fontId="24" fillId="0" borderId="0" xfId="67" applyFont="1" applyFill="1" applyAlignment="1">
      <alignment horizontal="center" vertical="center"/>
      <protection/>
    </xf>
    <xf numFmtId="0" fontId="23" fillId="0" borderId="19" xfId="67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/>
    </xf>
    <xf numFmtId="0" fontId="23" fillId="0" borderId="20" xfId="67" applyFont="1" applyFill="1" applyBorder="1" applyAlignment="1">
      <alignment horizontal="distributed" vertical="center"/>
      <protection/>
    </xf>
    <xf numFmtId="0" fontId="23" fillId="0" borderId="21" xfId="67" applyFont="1" applyFill="1" applyBorder="1" applyAlignment="1">
      <alignment horizontal="distributed" vertical="center"/>
      <protection/>
    </xf>
    <xf numFmtId="0" fontId="23" fillId="0" borderId="22" xfId="67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結合して縦横中央揃え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単位・出典" xfId="61"/>
    <cellStyle name="Currency [0]" xfId="62"/>
    <cellStyle name="Currency" xfId="63"/>
    <cellStyle name="入力" xfId="64"/>
    <cellStyle name="標準 2" xfId="65"/>
    <cellStyle name="標準 2 2" xfId="66"/>
    <cellStyle name="標準_2000年統計書" xfId="67"/>
    <cellStyle name="表題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0"/>
        <c:axId val="34191837"/>
        <c:axId val="39291078"/>
      </c:barChart>
      <c:catAx>
        <c:axId val="341918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9291078"/>
        <c:crossesAt val="0"/>
        <c:auto val="1"/>
        <c:lblOffset val="100"/>
        <c:tickLblSkip val="1"/>
        <c:noMultiLvlLbl val="0"/>
      </c:catAx>
      <c:valAx>
        <c:axId val="3929107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91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76200</xdr:rowOff>
    </xdr:from>
    <xdr:to>
      <xdr:col>7</xdr:col>
      <xdr:colOff>0</xdr:colOff>
      <xdr:row>31</xdr:row>
      <xdr:rowOff>104775</xdr:rowOff>
    </xdr:to>
    <xdr:graphicFrame>
      <xdr:nvGraphicFramePr>
        <xdr:cNvPr id="1" name="Chart 13"/>
        <xdr:cNvGraphicFramePr/>
      </xdr:nvGraphicFramePr>
      <xdr:xfrm>
        <a:off x="8172450" y="2943225"/>
        <a:ext cx="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257175</xdr:colOff>
      <xdr:row>6</xdr:row>
      <xdr:rowOff>85725</xdr:rowOff>
    </xdr:from>
    <xdr:to>
      <xdr:col>15</xdr:col>
      <xdr:colOff>714375</xdr:colOff>
      <xdr:row>30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695450"/>
          <a:ext cx="7581900" cy="741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70" zoomScaleNormal="70" zoomScaleSheetLayoutView="70" zoomScalePageLayoutView="0" workbookViewId="0" topLeftCell="A1">
      <selection activeCell="A1" sqref="A1:G1"/>
    </sheetView>
  </sheetViews>
  <sheetFormatPr defaultColWidth="10.59765625" defaultRowHeight="26.25" customHeight="1"/>
  <cols>
    <col min="1" max="1" width="15.59765625" style="1" customWidth="1"/>
    <col min="2" max="7" width="11.69921875" style="1" customWidth="1"/>
    <col min="8" max="8" width="1.4921875" style="1" customWidth="1"/>
    <col min="9" max="9" width="11.19921875" style="1" customWidth="1"/>
    <col min="10" max="16" width="10.59765625" style="1" customWidth="1"/>
    <col min="17" max="17" width="7.5" style="1" hidden="1" customWidth="1"/>
    <col min="18" max="18" width="10.59765625" style="1" customWidth="1"/>
    <col min="19" max="21" width="10.59765625" style="2" customWidth="1"/>
    <col min="22" max="16384" width="10.59765625" style="1" customWidth="1"/>
  </cols>
  <sheetData>
    <row r="1" spans="1:16" ht="29.25" customHeight="1">
      <c r="A1" s="46" t="s">
        <v>26</v>
      </c>
      <c r="B1" s="46"/>
      <c r="C1" s="46"/>
      <c r="D1" s="46"/>
      <c r="E1" s="46"/>
      <c r="F1" s="46"/>
      <c r="G1" s="46"/>
      <c r="H1" s="47" t="s">
        <v>27</v>
      </c>
      <c r="I1" s="47"/>
      <c r="J1" s="47"/>
      <c r="K1" s="47"/>
      <c r="L1" s="47"/>
      <c r="M1" s="47"/>
      <c r="N1" s="47"/>
      <c r="O1" s="47"/>
      <c r="P1" s="47"/>
    </row>
    <row r="2" spans="1:25" ht="26.25" customHeight="1">
      <c r="A2" s="48" t="s">
        <v>28</v>
      </c>
      <c r="B2" s="48"/>
      <c r="C2" s="48"/>
      <c r="D2" s="48"/>
      <c r="E2" s="48"/>
      <c r="F2" s="48"/>
      <c r="G2" s="48"/>
      <c r="H2" s="48" t="s">
        <v>29</v>
      </c>
      <c r="I2" s="48"/>
      <c r="J2" s="48"/>
      <c r="K2" s="48"/>
      <c r="L2" s="48"/>
      <c r="M2" s="48"/>
      <c r="N2" s="48"/>
      <c r="O2" s="48"/>
      <c r="P2" s="48"/>
      <c r="S2" s="4"/>
      <c r="T2" s="4"/>
      <c r="U2" s="4"/>
      <c r="V2" s="4"/>
      <c r="W2" s="4"/>
      <c r="X2" s="4"/>
      <c r="Y2" s="5"/>
    </row>
    <row r="3" spans="1:25" ht="15.75" customHeight="1">
      <c r="A3" s="3" t="s">
        <v>30</v>
      </c>
      <c r="B3" s="3"/>
      <c r="C3" s="6"/>
      <c r="D3" s="3"/>
      <c r="E3" s="3"/>
      <c r="F3" s="3"/>
      <c r="G3" s="3"/>
      <c r="H3" s="3"/>
      <c r="I3" s="3"/>
      <c r="S3" s="4"/>
      <c r="T3" s="7"/>
      <c r="U3" s="4"/>
      <c r="V3" s="4"/>
      <c r="W3" s="4"/>
      <c r="X3" s="4"/>
      <c r="Y3" s="5"/>
    </row>
    <row r="4" spans="1:25" ht="18" thickBot="1">
      <c r="A4" s="3"/>
      <c r="B4" s="3"/>
      <c r="C4" s="8"/>
      <c r="D4" s="3"/>
      <c r="E4" s="3"/>
      <c r="F4" s="3"/>
      <c r="G4" s="9" t="s">
        <v>31</v>
      </c>
      <c r="H4" s="48"/>
      <c r="I4" s="48"/>
      <c r="J4" s="48"/>
      <c r="K4" s="48"/>
      <c r="L4" s="48"/>
      <c r="M4" s="48"/>
      <c r="N4" s="48"/>
      <c r="O4" s="48"/>
      <c r="P4" s="48"/>
      <c r="Q4" s="48"/>
      <c r="S4" s="4"/>
      <c r="T4" s="7"/>
      <c r="U4" s="4"/>
      <c r="V4" s="4"/>
      <c r="W4" s="4"/>
      <c r="X4" s="4"/>
      <c r="Y4" s="5"/>
    </row>
    <row r="5" spans="1:25" ht="17.25">
      <c r="A5" s="49" t="s">
        <v>32</v>
      </c>
      <c r="B5" s="51" t="s">
        <v>33</v>
      </c>
      <c r="C5" s="52"/>
      <c r="D5" s="53"/>
      <c r="E5" s="51" t="s">
        <v>34</v>
      </c>
      <c r="F5" s="52"/>
      <c r="G5" s="52"/>
      <c r="H5" s="3"/>
      <c r="I5" s="10"/>
      <c r="J5" s="10"/>
      <c r="K5" s="3"/>
      <c r="L5" s="3"/>
      <c r="M5" s="3"/>
      <c r="N5" s="3"/>
      <c r="O5" s="3"/>
      <c r="P5" s="3"/>
      <c r="Q5" s="3"/>
      <c r="S5" s="4"/>
      <c r="T5" s="11"/>
      <c r="U5" s="4"/>
      <c r="V5" s="4"/>
      <c r="W5" s="4"/>
      <c r="X5" s="4"/>
      <c r="Y5" s="5"/>
    </row>
    <row r="6" spans="1:25" ht="20.25" customHeight="1">
      <c r="A6" s="50"/>
      <c r="B6" s="12" t="s">
        <v>35</v>
      </c>
      <c r="C6" s="13" t="s">
        <v>0</v>
      </c>
      <c r="D6" s="13" t="s">
        <v>1</v>
      </c>
      <c r="E6" s="12" t="s">
        <v>35</v>
      </c>
      <c r="F6" s="13" t="s">
        <v>0</v>
      </c>
      <c r="G6" s="14" t="s">
        <v>36</v>
      </c>
      <c r="H6" s="15"/>
      <c r="I6" s="10"/>
      <c r="J6" s="10"/>
      <c r="S6" s="4"/>
      <c r="T6" s="7"/>
      <c r="U6" s="4"/>
      <c r="V6" s="4"/>
      <c r="W6" s="4"/>
      <c r="X6" s="4"/>
      <c r="Y6" s="5"/>
    </row>
    <row r="7" spans="1:25" ht="24.75" customHeight="1">
      <c r="A7" s="16" t="s">
        <v>37</v>
      </c>
      <c r="B7" s="17">
        <f>SUM(B8:B28)</f>
        <v>56256</v>
      </c>
      <c r="C7" s="18">
        <f>SUM(C8:C28)</f>
        <v>26837</v>
      </c>
      <c r="D7" s="18">
        <f>SUM(D8:D28)</f>
        <v>29419</v>
      </c>
      <c r="E7" s="19">
        <f>(SUM(B8:B28)/B7)*100</f>
        <v>100</v>
      </c>
      <c r="F7" s="19">
        <f>SUM(F8:F28)</f>
        <v>47.705133674630254</v>
      </c>
      <c r="G7" s="19">
        <f>SUM(G8:G28)</f>
        <v>52.294866325369746</v>
      </c>
      <c r="H7" s="20"/>
      <c r="I7" s="10"/>
      <c r="J7" s="10"/>
      <c r="S7" s="4"/>
      <c r="T7" s="7"/>
      <c r="U7" s="4"/>
      <c r="V7" s="4"/>
      <c r="W7" s="4"/>
      <c r="X7" s="4"/>
      <c r="Y7" s="5"/>
    </row>
    <row r="8" spans="1:25" ht="24.75" customHeight="1">
      <c r="A8" s="21" t="s">
        <v>2</v>
      </c>
      <c r="B8" s="22">
        <f aca="true" t="shared" si="0" ref="B8:B27">C8+D8</f>
        <v>1716</v>
      </c>
      <c r="C8" s="23">
        <v>849</v>
      </c>
      <c r="D8" s="23">
        <v>867</v>
      </c>
      <c r="E8" s="24">
        <f aca="true" t="shared" si="1" ref="E8:E27">(B8/$B$7)*100</f>
        <v>3.0503412969283277</v>
      </c>
      <c r="F8" s="24">
        <f aca="true" t="shared" si="2" ref="F8:F27">(C8/$B$7)*100</f>
        <v>1.5091723549488056</v>
      </c>
      <c r="G8" s="24">
        <f aca="true" t="shared" si="3" ref="G8:G27">(D8/$B$7)*100</f>
        <v>1.5411689419795223</v>
      </c>
      <c r="H8" s="20"/>
      <c r="I8" s="10"/>
      <c r="J8" s="10"/>
      <c r="S8" s="4"/>
      <c r="T8" s="7"/>
      <c r="U8" s="4"/>
      <c r="V8" s="4"/>
      <c r="W8" s="4"/>
      <c r="X8" s="4"/>
      <c r="Y8" s="5"/>
    </row>
    <row r="9" spans="1:25" ht="24.75" customHeight="1">
      <c r="A9" s="21" t="s">
        <v>3</v>
      </c>
      <c r="B9" s="22">
        <f t="shared" si="0"/>
        <v>2002</v>
      </c>
      <c r="C9" s="23">
        <v>1029</v>
      </c>
      <c r="D9" s="23">
        <v>973</v>
      </c>
      <c r="E9" s="24">
        <f t="shared" si="1"/>
        <v>3.558731513083049</v>
      </c>
      <c r="F9" s="24">
        <f t="shared" si="2"/>
        <v>1.829138225255973</v>
      </c>
      <c r="G9" s="24">
        <f t="shared" si="3"/>
        <v>1.729593287827076</v>
      </c>
      <c r="H9" s="20"/>
      <c r="I9" s="10"/>
      <c r="J9" s="10"/>
      <c r="S9" s="4"/>
      <c r="T9" s="11"/>
      <c r="U9" s="4"/>
      <c r="V9" s="4"/>
      <c r="W9" s="4"/>
      <c r="X9" s="4"/>
      <c r="Y9" s="5"/>
    </row>
    <row r="10" spans="1:25" ht="24.75" customHeight="1">
      <c r="A10" s="21" t="s">
        <v>4</v>
      </c>
      <c r="B10" s="22">
        <f t="shared" si="0"/>
        <v>2393</v>
      </c>
      <c r="C10" s="23">
        <v>1226</v>
      </c>
      <c r="D10" s="23">
        <v>1167</v>
      </c>
      <c r="E10" s="24">
        <f t="shared" si="1"/>
        <v>4.253768486916951</v>
      </c>
      <c r="F10" s="24">
        <f t="shared" si="2"/>
        <v>2.1793230944254836</v>
      </c>
      <c r="G10" s="24">
        <f t="shared" si="3"/>
        <v>2.0744453924914676</v>
      </c>
      <c r="H10" s="20"/>
      <c r="I10" s="10"/>
      <c r="J10" s="10"/>
      <c r="S10" s="4"/>
      <c r="T10" s="7"/>
      <c r="U10" s="4"/>
      <c r="V10" s="4"/>
      <c r="W10" s="4"/>
      <c r="X10" s="4"/>
      <c r="Y10" s="5"/>
    </row>
    <row r="11" spans="1:25" ht="24.75" customHeight="1">
      <c r="A11" s="21" t="s">
        <v>5</v>
      </c>
      <c r="B11" s="22">
        <f t="shared" si="0"/>
        <v>2656</v>
      </c>
      <c r="C11" s="23">
        <v>1332</v>
      </c>
      <c r="D11" s="23">
        <v>1324</v>
      </c>
      <c r="E11" s="24">
        <f t="shared" si="1"/>
        <v>4.721274175199089</v>
      </c>
      <c r="F11" s="24">
        <f t="shared" si="2"/>
        <v>2.367747440273037</v>
      </c>
      <c r="G11" s="24">
        <f t="shared" si="3"/>
        <v>2.353526734926052</v>
      </c>
      <c r="H11" s="20"/>
      <c r="I11" s="10"/>
      <c r="J11" s="10"/>
      <c r="S11" s="4"/>
      <c r="T11" s="11"/>
      <c r="U11" s="4"/>
      <c r="V11" s="4"/>
      <c r="W11" s="4"/>
      <c r="X11" s="4"/>
      <c r="Y11" s="5"/>
    </row>
    <row r="12" spans="1:25" ht="24.75" customHeight="1">
      <c r="A12" s="21" t="s">
        <v>6</v>
      </c>
      <c r="B12" s="22">
        <f t="shared" si="0"/>
        <v>2702</v>
      </c>
      <c r="C12" s="23">
        <v>1281</v>
      </c>
      <c r="D12" s="23">
        <v>1421</v>
      </c>
      <c r="E12" s="24">
        <f t="shared" si="1"/>
        <v>4.803043230944255</v>
      </c>
      <c r="F12" s="24">
        <f t="shared" si="2"/>
        <v>2.277090443686007</v>
      </c>
      <c r="G12" s="24">
        <f t="shared" si="3"/>
        <v>2.5259527872582477</v>
      </c>
      <c r="H12" s="20"/>
      <c r="I12" s="10"/>
      <c r="J12" s="10"/>
      <c r="S12" s="4"/>
      <c r="T12" s="7"/>
      <c r="U12" s="4"/>
      <c r="V12" s="4"/>
      <c r="W12" s="4"/>
      <c r="X12" s="4"/>
      <c r="Y12" s="5"/>
    </row>
    <row r="13" spans="1:25" ht="24.75" customHeight="1">
      <c r="A13" s="21" t="s">
        <v>7</v>
      </c>
      <c r="B13" s="22">
        <f t="shared" si="0"/>
        <v>2730</v>
      </c>
      <c r="C13" s="23">
        <v>1379</v>
      </c>
      <c r="D13" s="23">
        <v>1351</v>
      </c>
      <c r="E13" s="24">
        <f t="shared" si="1"/>
        <v>4.852815699658703</v>
      </c>
      <c r="F13" s="24">
        <f t="shared" si="2"/>
        <v>2.451294084186576</v>
      </c>
      <c r="G13" s="24">
        <f t="shared" si="3"/>
        <v>2.4015216154721273</v>
      </c>
      <c r="H13" s="20"/>
      <c r="I13" s="10"/>
      <c r="J13" s="10"/>
      <c r="S13" s="4"/>
      <c r="T13" s="7"/>
      <c r="U13" s="4"/>
      <c r="V13" s="4"/>
      <c r="W13" s="4"/>
      <c r="X13" s="4"/>
      <c r="Y13" s="5"/>
    </row>
    <row r="14" spans="1:25" ht="24.75" customHeight="1">
      <c r="A14" s="21" t="s">
        <v>8</v>
      </c>
      <c r="B14" s="22">
        <f t="shared" si="0"/>
        <v>2897</v>
      </c>
      <c r="C14" s="23">
        <v>1490</v>
      </c>
      <c r="D14" s="23">
        <v>1407</v>
      </c>
      <c r="E14" s="24">
        <f t="shared" si="1"/>
        <v>5.149672923777019</v>
      </c>
      <c r="F14" s="24">
        <f t="shared" si="2"/>
        <v>2.6486063708759953</v>
      </c>
      <c r="G14" s="24">
        <f t="shared" si="3"/>
        <v>2.501066552901024</v>
      </c>
      <c r="H14" s="20"/>
      <c r="I14" s="10"/>
      <c r="J14" s="10"/>
      <c r="S14" s="4"/>
      <c r="T14" s="11"/>
      <c r="U14" s="4"/>
      <c r="V14" s="4"/>
      <c r="W14" s="25"/>
      <c r="X14" s="4"/>
      <c r="Y14" s="5"/>
    </row>
    <row r="15" spans="1:25" ht="24.75" customHeight="1">
      <c r="A15" s="21" t="s">
        <v>9</v>
      </c>
      <c r="B15" s="22">
        <f t="shared" si="0"/>
        <v>3278</v>
      </c>
      <c r="C15" s="23">
        <v>1651</v>
      </c>
      <c r="D15" s="23">
        <v>1627</v>
      </c>
      <c r="E15" s="24">
        <f t="shared" si="1"/>
        <v>5.82693401592719</v>
      </c>
      <c r="F15" s="24">
        <f t="shared" si="2"/>
        <v>2.9347980659840727</v>
      </c>
      <c r="G15" s="24">
        <f t="shared" si="3"/>
        <v>2.892135949943117</v>
      </c>
      <c r="H15" s="20"/>
      <c r="I15" s="10"/>
      <c r="J15" s="10"/>
      <c r="S15" s="4"/>
      <c r="T15" s="11"/>
      <c r="U15" s="4"/>
      <c r="V15" s="4"/>
      <c r="W15" s="4"/>
      <c r="X15" s="4"/>
      <c r="Y15" s="5"/>
    </row>
    <row r="16" spans="1:25" ht="24.75" customHeight="1">
      <c r="A16" s="21" t="s">
        <v>10</v>
      </c>
      <c r="B16" s="22">
        <f t="shared" si="0"/>
        <v>3686</v>
      </c>
      <c r="C16" s="23">
        <v>1861</v>
      </c>
      <c r="D16" s="23">
        <v>1825</v>
      </c>
      <c r="E16" s="24">
        <f t="shared" si="1"/>
        <v>6.552189988623436</v>
      </c>
      <c r="F16" s="24">
        <f t="shared" si="2"/>
        <v>3.3080915813424343</v>
      </c>
      <c r="G16" s="24">
        <f t="shared" si="3"/>
        <v>3.2440984072810015</v>
      </c>
      <c r="H16" s="20"/>
      <c r="I16" s="10"/>
      <c r="J16" s="10"/>
      <c r="S16" s="4"/>
      <c r="T16" s="7"/>
      <c r="U16" s="4"/>
      <c r="V16" s="4"/>
      <c r="W16" s="4"/>
      <c r="X16" s="4"/>
      <c r="Y16" s="5"/>
    </row>
    <row r="17" spans="1:25" ht="24.75" customHeight="1">
      <c r="A17" s="21" t="s">
        <v>11</v>
      </c>
      <c r="B17" s="22">
        <f t="shared" si="0"/>
        <v>3385</v>
      </c>
      <c r="C17" s="23">
        <v>1716</v>
      </c>
      <c r="D17" s="23">
        <v>1669</v>
      </c>
      <c r="E17" s="24">
        <f t="shared" si="1"/>
        <v>6.017135949943117</v>
      </c>
      <c r="F17" s="24">
        <f t="shared" si="2"/>
        <v>3.0503412969283277</v>
      </c>
      <c r="G17" s="24">
        <f t="shared" si="3"/>
        <v>2.9667946530147895</v>
      </c>
      <c r="H17" s="20"/>
      <c r="I17" s="10"/>
      <c r="J17" s="10"/>
      <c r="S17" s="4"/>
      <c r="T17" s="11"/>
      <c r="U17" s="4"/>
      <c r="V17" s="4"/>
      <c r="W17" s="4"/>
      <c r="X17" s="4"/>
      <c r="Y17" s="5"/>
    </row>
    <row r="18" spans="1:25" ht="24.75" customHeight="1">
      <c r="A18" s="21" t="s">
        <v>12</v>
      </c>
      <c r="B18" s="22">
        <f t="shared" si="0"/>
        <v>3572</v>
      </c>
      <c r="C18" s="23">
        <v>1745</v>
      </c>
      <c r="D18" s="23">
        <v>1827</v>
      </c>
      <c r="E18" s="24">
        <f t="shared" si="1"/>
        <v>6.349544937428897</v>
      </c>
      <c r="F18" s="24">
        <f t="shared" si="2"/>
        <v>3.101891353811149</v>
      </c>
      <c r="G18" s="24">
        <f t="shared" si="3"/>
        <v>3.2476535836177476</v>
      </c>
      <c r="H18" s="20"/>
      <c r="I18" s="10"/>
      <c r="J18" s="10"/>
      <c r="S18" s="4"/>
      <c r="T18" s="11"/>
      <c r="U18" s="4"/>
      <c r="V18" s="4"/>
      <c r="W18" s="4"/>
      <c r="X18" s="4"/>
      <c r="Y18" s="5"/>
    </row>
    <row r="19" spans="1:25" ht="24.75" customHeight="1">
      <c r="A19" s="21" t="s">
        <v>13</v>
      </c>
      <c r="B19" s="22">
        <f t="shared" si="0"/>
        <v>3976</v>
      </c>
      <c r="C19" s="23">
        <v>1977</v>
      </c>
      <c r="D19" s="23">
        <v>1999</v>
      </c>
      <c r="E19" s="24">
        <f t="shared" si="1"/>
        <v>7.06769055745165</v>
      </c>
      <c r="F19" s="24">
        <f t="shared" si="2"/>
        <v>3.51429180887372</v>
      </c>
      <c r="G19" s="24">
        <f t="shared" si="3"/>
        <v>3.5533987485779295</v>
      </c>
      <c r="H19" s="20"/>
      <c r="I19" s="10"/>
      <c r="J19" s="10"/>
      <c r="S19" s="4"/>
      <c r="T19" s="11"/>
      <c r="U19" s="4"/>
      <c r="V19" s="4"/>
      <c r="W19" s="4"/>
      <c r="X19" s="4"/>
      <c r="Y19" s="5"/>
    </row>
    <row r="20" spans="1:25" ht="24.75" customHeight="1">
      <c r="A20" s="21" t="s">
        <v>14</v>
      </c>
      <c r="B20" s="22">
        <f t="shared" si="0"/>
        <v>4798</v>
      </c>
      <c r="C20" s="23">
        <v>2340</v>
      </c>
      <c r="D20" s="23">
        <v>2458</v>
      </c>
      <c r="E20" s="24">
        <f t="shared" si="1"/>
        <v>8.52886803185438</v>
      </c>
      <c r="F20" s="24">
        <f t="shared" si="2"/>
        <v>4.159556313993174</v>
      </c>
      <c r="G20" s="24">
        <f t="shared" si="3"/>
        <v>4.369311717861206</v>
      </c>
      <c r="H20" s="20"/>
      <c r="I20" s="10"/>
      <c r="J20" s="10"/>
      <c r="S20" s="4"/>
      <c r="T20" s="7"/>
      <c r="U20" s="4"/>
      <c r="V20" s="4"/>
      <c r="W20" s="4"/>
      <c r="X20" s="4"/>
      <c r="Y20" s="5"/>
    </row>
    <row r="21" spans="1:25" ht="24.75" customHeight="1">
      <c r="A21" s="21" t="s">
        <v>15</v>
      </c>
      <c r="B21" s="22">
        <f t="shared" si="0"/>
        <v>4266</v>
      </c>
      <c r="C21" s="23">
        <v>2014</v>
      </c>
      <c r="D21" s="23">
        <v>2252</v>
      </c>
      <c r="E21" s="24">
        <f t="shared" si="1"/>
        <v>7.583191126279863</v>
      </c>
      <c r="F21" s="24">
        <f t="shared" si="2"/>
        <v>3.580062571103527</v>
      </c>
      <c r="G21" s="24">
        <f t="shared" si="3"/>
        <v>4.003128555176337</v>
      </c>
      <c r="H21" s="20"/>
      <c r="I21" s="10"/>
      <c r="J21" s="10"/>
      <c r="S21" s="4"/>
      <c r="T21" s="11"/>
      <c r="U21" s="4"/>
      <c r="V21" s="4"/>
      <c r="W21" s="4"/>
      <c r="X21" s="4"/>
      <c r="Y21" s="5"/>
    </row>
    <row r="22" spans="1:25" ht="24.75" customHeight="1">
      <c r="A22" s="21" t="s">
        <v>16</v>
      </c>
      <c r="B22" s="22">
        <f t="shared" si="0"/>
        <v>3828</v>
      </c>
      <c r="C22" s="23">
        <v>1761</v>
      </c>
      <c r="D22" s="23">
        <v>2067</v>
      </c>
      <c r="E22" s="24">
        <f t="shared" si="1"/>
        <v>6.804607508532423</v>
      </c>
      <c r="F22" s="24">
        <f t="shared" si="2"/>
        <v>3.1303327645051193</v>
      </c>
      <c r="G22" s="24">
        <f t="shared" si="3"/>
        <v>3.674274744027304</v>
      </c>
      <c r="H22" s="20"/>
      <c r="I22" s="10"/>
      <c r="J22" s="10"/>
      <c r="S22" s="4"/>
      <c r="T22" s="7"/>
      <c r="U22" s="4"/>
      <c r="V22" s="4"/>
      <c r="W22" s="4"/>
      <c r="X22" s="4"/>
      <c r="Y22" s="5"/>
    </row>
    <row r="23" spans="1:25" ht="24.75" customHeight="1">
      <c r="A23" s="21" t="s">
        <v>17</v>
      </c>
      <c r="B23" s="22">
        <f t="shared" si="0"/>
        <v>3397</v>
      </c>
      <c r="C23" s="26">
        <v>1414</v>
      </c>
      <c r="D23" s="23">
        <v>1983</v>
      </c>
      <c r="E23" s="24">
        <f t="shared" si="1"/>
        <v>6.038467007963595</v>
      </c>
      <c r="F23" s="24">
        <f t="shared" si="2"/>
        <v>2.513509670079636</v>
      </c>
      <c r="G23" s="24">
        <f t="shared" si="3"/>
        <v>3.524957337883959</v>
      </c>
      <c r="H23" s="20"/>
      <c r="I23" s="10"/>
      <c r="J23" s="10"/>
      <c r="S23" s="4"/>
      <c r="T23" s="7"/>
      <c r="U23" s="4"/>
      <c r="V23" s="4"/>
      <c r="W23" s="4"/>
      <c r="X23" s="4"/>
      <c r="Y23" s="5"/>
    </row>
    <row r="24" spans="1:25" ht="24.75" customHeight="1">
      <c r="A24" s="21" t="s">
        <v>18</v>
      </c>
      <c r="B24" s="22">
        <f t="shared" si="0"/>
        <v>2627</v>
      </c>
      <c r="C24" s="27">
        <v>1065</v>
      </c>
      <c r="D24" s="23">
        <v>1562</v>
      </c>
      <c r="E24" s="24">
        <f t="shared" si="1"/>
        <v>4.669724118316268</v>
      </c>
      <c r="F24" s="24">
        <f t="shared" si="2"/>
        <v>1.8931313993174061</v>
      </c>
      <c r="G24" s="24">
        <f t="shared" si="3"/>
        <v>2.7765927189988626</v>
      </c>
      <c r="H24" s="20"/>
      <c r="I24" s="10"/>
      <c r="J24" s="10"/>
      <c r="S24" s="4"/>
      <c r="T24" s="4"/>
      <c r="U24" s="4"/>
      <c r="V24" s="4"/>
      <c r="W24" s="5"/>
      <c r="X24" s="5"/>
      <c r="Y24" s="5"/>
    </row>
    <row r="25" spans="1:25" ht="24.75" customHeight="1">
      <c r="A25" s="21" t="s">
        <v>19</v>
      </c>
      <c r="B25" s="22">
        <f t="shared" si="0"/>
        <v>1556</v>
      </c>
      <c r="C25" s="27">
        <v>530</v>
      </c>
      <c r="D25" s="27">
        <v>1026</v>
      </c>
      <c r="E25" s="24">
        <f t="shared" si="1"/>
        <v>2.7659271899886235</v>
      </c>
      <c r="F25" s="24">
        <f t="shared" si="2"/>
        <v>0.9421217292377703</v>
      </c>
      <c r="G25" s="24">
        <f t="shared" si="3"/>
        <v>1.8238054607508534</v>
      </c>
      <c r="H25" s="20"/>
      <c r="I25" s="10"/>
      <c r="J25" s="10"/>
      <c r="S25" s="4"/>
      <c r="T25" s="4"/>
      <c r="U25" s="4"/>
      <c r="V25" s="4"/>
      <c r="W25" s="5"/>
      <c r="X25" s="5"/>
      <c r="Y25" s="5"/>
    </row>
    <row r="26" spans="1:25" ht="24.75" customHeight="1">
      <c r="A26" s="21" t="s">
        <v>20</v>
      </c>
      <c r="B26" s="22">
        <f t="shared" si="0"/>
        <v>632</v>
      </c>
      <c r="C26" s="27">
        <v>156</v>
      </c>
      <c r="D26" s="27">
        <v>476</v>
      </c>
      <c r="E26" s="24">
        <f t="shared" si="1"/>
        <v>1.1234357224118316</v>
      </c>
      <c r="F26" s="24">
        <f t="shared" si="2"/>
        <v>0.2773037542662116</v>
      </c>
      <c r="G26" s="24">
        <f t="shared" si="3"/>
        <v>0.8461319681456201</v>
      </c>
      <c r="H26" s="20"/>
      <c r="I26" s="10"/>
      <c r="J26" s="10"/>
      <c r="S26" s="4"/>
      <c r="T26" s="28"/>
      <c r="U26" s="4"/>
      <c r="V26" s="4"/>
      <c r="W26" s="4"/>
      <c r="X26" s="4"/>
      <c r="Y26" s="5"/>
    </row>
    <row r="27" spans="1:25" ht="24.75" customHeight="1">
      <c r="A27" s="21" t="s">
        <v>21</v>
      </c>
      <c r="B27" s="22">
        <f t="shared" si="0"/>
        <v>145</v>
      </c>
      <c r="C27" s="27">
        <v>21</v>
      </c>
      <c r="D27" s="27">
        <v>124</v>
      </c>
      <c r="E27" s="24">
        <f t="shared" si="1"/>
        <v>0.2577502844141069</v>
      </c>
      <c r="F27" s="24">
        <f t="shared" si="2"/>
        <v>0.03732935153583618</v>
      </c>
      <c r="G27" s="24">
        <f t="shared" si="3"/>
        <v>0.22042093287827075</v>
      </c>
      <c r="H27" s="20"/>
      <c r="I27" s="10"/>
      <c r="J27" s="10"/>
      <c r="S27" s="4"/>
      <c r="T27" s="28"/>
      <c r="U27" s="4"/>
      <c r="V27" s="4"/>
      <c r="W27" s="25"/>
      <c r="X27" s="4"/>
      <c r="Y27" s="5"/>
    </row>
    <row r="28" spans="1:25" ht="24.75" customHeight="1">
      <c r="A28" s="21" t="s">
        <v>22</v>
      </c>
      <c r="B28" s="22">
        <v>14</v>
      </c>
      <c r="C28" s="27">
        <v>0</v>
      </c>
      <c r="D28" s="27">
        <v>14</v>
      </c>
      <c r="E28" s="24">
        <f>(B28/$B$7)*100</f>
        <v>0.024886234357224115</v>
      </c>
      <c r="F28" s="29">
        <v>0</v>
      </c>
      <c r="G28" s="24">
        <f>(D28/$B$7)*100</f>
        <v>0.024886234357224115</v>
      </c>
      <c r="H28" s="20"/>
      <c r="I28" s="10"/>
      <c r="J28" s="10"/>
      <c r="S28" s="4"/>
      <c r="T28" s="28"/>
      <c r="U28" s="4"/>
      <c r="V28" s="4"/>
      <c r="W28" s="4"/>
      <c r="X28" s="4"/>
      <c r="Y28" s="5"/>
    </row>
    <row r="29" spans="1:25" ht="5.25" customHeight="1">
      <c r="A29" s="30"/>
      <c r="B29" s="22"/>
      <c r="C29" s="27"/>
      <c r="D29" s="27"/>
      <c r="E29" s="24"/>
      <c r="F29" s="20"/>
      <c r="G29" s="20"/>
      <c r="H29" s="20"/>
      <c r="I29" s="10"/>
      <c r="J29" s="10"/>
      <c r="S29" s="4"/>
      <c r="T29" s="4"/>
      <c r="U29" s="4"/>
      <c r="V29" s="4"/>
      <c r="W29" s="5"/>
      <c r="X29" s="5"/>
      <c r="Y29" s="5"/>
    </row>
    <row r="30" spans="1:25" ht="24.75" customHeight="1">
      <c r="A30" s="31" t="s">
        <v>38</v>
      </c>
      <c r="B30" s="22"/>
      <c r="C30" s="27"/>
      <c r="D30" s="27"/>
      <c r="E30" s="24"/>
      <c r="F30" s="20"/>
      <c r="G30" s="20"/>
      <c r="H30" s="20"/>
      <c r="I30" s="10"/>
      <c r="J30" s="10"/>
      <c r="S30" s="4"/>
      <c r="T30" s="4"/>
      <c r="U30" s="4"/>
      <c r="V30" s="5"/>
      <c r="W30" s="5"/>
      <c r="X30" s="5"/>
      <c r="Y30" s="5"/>
    </row>
    <row r="31" spans="1:25" ht="24.75" customHeight="1">
      <c r="A31" s="21" t="s">
        <v>23</v>
      </c>
      <c r="B31" s="22">
        <f>C31+D31</f>
        <v>6111</v>
      </c>
      <c r="C31" s="23">
        <f>SUM(C8:C10)</f>
        <v>3104</v>
      </c>
      <c r="D31" s="23">
        <f>SUM(D8:D10)</f>
        <v>3007</v>
      </c>
      <c r="E31" s="24">
        <f>F31+G31</f>
        <v>10.862841296928327</v>
      </c>
      <c r="F31" s="32">
        <f>SUM(F8:F10)</f>
        <v>5.517633674630262</v>
      </c>
      <c r="G31" s="32">
        <f>SUM(G8:G10)</f>
        <v>5.345207622298066</v>
      </c>
      <c r="H31" s="20"/>
      <c r="I31" s="10"/>
      <c r="J31" s="10"/>
      <c r="S31" s="4"/>
      <c r="T31" s="4"/>
      <c r="U31" s="4"/>
      <c r="V31" s="5"/>
      <c r="W31" s="5"/>
      <c r="X31" s="5"/>
      <c r="Y31" s="5"/>
    </row>
    <row r="32" spans="1:10" ht="24.75" customHeight="1">
      <c r="A32" s="21" t="s">
        <v>24</v>
      </c>
      <c r="B32" s="22">
        <f>C32+D32</f>
        <v>33680</v>
      </c>
      <c r="C32" s="23">
        <f>SUM(C11:C20)</f>
        <v>16772</v>
      </c>
      <c r="D32" s="23">
        <f>SUM(D11:D20)</f>
        <v>16908</v>
      </c>
      <c r="E32" s="24">
        <f>F32+G32</f>
        <v>59.86916951080774</v>
      </c>
      <c r="F32" s="32">
        <f>SUM(F11:F20)</f>
        <v>29.81370875995449</v>
      </c>
      <c r="G32" s="32">
        <f>SUM(G11:G20)</f>
        <v>30.055460750853243</v>
      </c>
      <c r="H32" s="20"/>
      <c r="I32" s="10"/>
      <c r="J32" s="10"/>
    </row>
    <row r="33" spans="1:10" ht="24.75" customHeight="1">
      <c r="A33" s="33" t="s">
        <v>25</v>
      </c>
      <c r="B33" s="34">
        <f>C33+D33</f>
        <v>16465</v>
      </c>
      <c r="C33" s="35">
        <f>SUM(C21:C28)</f>
        <v>6961</v>
      </c>
      <c r="D33" s="35">
        <f>SUM(D21:D28)</f>
        <v>9504</v>
      </c>
      <c r="E33" s="36">
        <f>F33+G33</f>
        <v>29.26798919226394</v>
      </c>
      <c r="F33" s="37">
        <f>SUM(F21:F28)</f>
        <v>12.37379124004551</v>
      </c>
      <c r="G33" s="37">
        <f>SUM(G21:G28)</f>
        <v>16.89419795221843</v>
      </c>
      <c r="H33" s="20"/>
      <c r="I33" s="10"/>
      <c r="J33" s="10"/>
    </row>
    <row r="34" spans="1:10" ht="21" customHeight="1">
      <c r="A34" s="38" t="s">
        <v>39</v>
      </c>
      <c r="E34" s="5"/>
      <c r="G34" s="39" t="s">
        <v>40</v>
      </c>
      <c r="H34" s="39"/>
      <c r="I34" s="10"/>
      <c r="J34" s="10"/>
    </row>
    <row r="35" ht="26.25" customHeight="1">
      <c r="G35" s="1" t="s">
        <v>41</v>
      </c>
    </row>
    <row r="36" spans="2:7" ht="26.25" customHeight="1">
      <c r="B36" s="40"/>
      <c r="C36" s="41"/>
      <c r="D36" s="41"/>
      <c r="G36" s="42"/>
    </row>
    <row r="37" spans="2:17" ht="26.25" customHeight="1">
      <c r="B37" s="15"/>
      <c r="C37" s="43"/>
      <c r="D37" s="44"/>
      <c r="Q37" s="1" t="s">
        <v>42</v>
      </c>
    </row>
    <row r="38" spans="2:4" ht="26.25" customHeight="1">
      <c r="B38" s="15"/>
      <c r="C38" s="43"/>
      <c r="D38" s="44"/>
    </row>
    <row r="39" spans="2:4" ht="26.25" customHeight="1">
      <c r="B39" s="45"/>
      <c r="C39" s="44"/>
      <c r="D39" s="44"/>
    </row>
    <row r="40" spans="2:4" ht="26.25" customHeight="1">
      <c r="B40" s="45"/>
      <c r="C40" s="44"/>
      <c r="D40" s="44"/>
    </row>
    <row r="41" spans="2:4" ht="26.25" customHeight="1">
      <c r="B41" s="45"/>
      <c r="C41" s="44"/>
      <c r="D41" s="44"/>
    </row>
    <row r="42" spans="2:4" ht="26.25" customHeight="1">
      <c r="B42" s="45"/>
      <c r="C42" s="44"/>
      <c r="D42" s="44"/>
    </row>
    <row r="43" spans="2:4" ht="26.25" customHeight="1">
      <c r="B43" s="45"/>
      <c r="C43" s="44"/>
      <c r="D43" s="44"/>
    </row>
    <row r="44" spans="2:4" ht="26.25" customHeight="1">
      <c r="B44" s="45"/>
      <c r="C44" s="44"/>
      <c r="D44" s="44"/>
    </row>
    <row r="45" spans="2:4" ht="26.25" customHeight="1">
      <c r="B45" s="45"/>
      <c r="C45" s="44"/>
      <c r="D45" s="44"/>
    </row>
    <row r="46" spans="2:4" ht="26.25" customHeight="1">
      <c r="B46" s="45"/>
      <c r="C46" s="44"/>
      <c r="D46" s="44"/>
    </row>
    <row r="47" spans="2:4" ht="26.25" customHeight="1">
      <c r="B47" s="45"/>
      <c r="C47" s="44"/>
      <c r="D47" s="44"/>
    </row>
    <row r="48" spans="2:4" ht="26.25" customHeight="1">
      <c r="B48" s="45"/>
      <c r="C48" s="44"/>
      <c r="D48" s="44"/>
    </row>
    <row r="49" spans="2:4" ht="26.25" customHeight="1">
      <c r="B49" s="45"/>
      <c r="C49" s="44"/>
      <c r="D49" s="44"/>
    </row>
    <row r="50" spans="2:4" ht="26.25" customHeight="1">
      <c r="B50" s="45"/>
      <c r="C50" s="44"/>
      <c r="D50" s="44"/>
    </row>
    <row r="51" spans="2:4" ht="26.25" customHeight="1">
      <c r="B51" s="45"/>
      <c r="C51" s="44"/>
      <c r="D51" s="44"/>
    </row>
    <row r="52" spans="2:4" ht="26.25" customHeight="1">
      <c r="B52" s="45"/>
      <c r="C52" s="44"/>
      <c r="D52" s="44"/>
    </row>
    <row r="53" spans="2:4" ht="26.25" customHeight="1">
      <c r="B53" s="45"/>
      <c r="C53" s="44"/>
      <c r="D53" s="44"/>
    </row>
    <row r="54" spans="2:4" ht="26.25" customHeight="1">
      <c r="B54" s="45"/>
      <c r="C54" s="44"/>
      <c r="D54" s="44"/>
    </row>
    <row r="55" spans="2:4" ht="26.25" customHeight="1">
      <c r="B55" s="45"/>
      <c r="C55" s="44"/>
      <c r="D55" s="44"/>
    </row>
    <row r="56" spans="2:4" ht="26.25" customHeight="1">
      <c r="B56" s="45"/>
      <c r="C56" s="44"/>
      <c r="D56" s="44"/>
    </row>
    <row r="57" spans="2:4" ht="26.25" customHeight="1">
      <c r="B57" s="45"/>
      <c r="C57" s="44"/>
      <c r="D57" s="44"/>
    </row>
  </sheetData>
  <sheetProtection/>
  <mergeCells count="8">
    <mergeCell ref="A1:G1"/>
    <mergeCell ref="H1:P1"/>
    <mergeCell ref="A2:G2"/>
    <mergeCell ref="H2:P2"/>
    <mergeCell ref="H4:Q4"/>
    <mergeCell ref="A5:A6"/>
    <mergeCell ref="B5:D5"/>
    <mergeCell ref="E5:G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2"/>
  <colBreaks count="1" manualBreakCount="1">
    <brk id="7" max="33" man="1"/>
  </colBreaks>
  <ignoredErrors>
    <ignoredError sqref="E7:G22 B31:B33 E31:E33" formula="1"/>
    <ignoredError sqref="C31:D3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2010-02-06T17:45:24Z</dcterms:created>
  <dcterms:modified xsi:type="dcterms:W3CDTF">2015-05-19T02:19:34Z</dcterms:modified>
  <cp:category/>
  <cp:version/>
  <cp:contentType/>
  <cp:contentStatus/>
</cp:coreProperties>
</file>