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345" windowWidth="5100" windowHeight="5100" tabRatio="813" activeTab="5"/>
  </bookViews>
  <sheets>
    <sheet name="水産業" sheetId="1" r:id="rId1"/>
    <sheet name="54" sheetId="2" r:id="rId2"/>
    <sheet name="55" sheetId="3" r:id="rId3"/>
    <sheet name="56" sheetId="4" r:id="rId4"/>
    <sheet name="57" sheetId="5" r:id="rId5"/>
    <sheet name="58" sheetId="6" r:id="rId6"/>
    <sheet name="農林業" sheetId="7" r:id="rId7"/>
    <sheet name="59" sheetId="8" r:id="rId8"/>
    <sheet name="60-62" sheetId="9" r:id="rId9"/>
    <sheet name="63" sheetId="10" r:id="rId10"/>
    <sheet name="64-66" sheetId="11" r:id="rId11"/>
    <sheet name="67" sheetId="12" r:id="rId12"/>
    <sheet name="商業" sheetId="13" r:id="rId13"/>
    <sheet name="産業小分類別年間商品販売額の構成比" sheetId="14" r:id="rId14"/>
    <sheet name="68" sheetId="15" r:id="rId15"/>
    <sheet name="69" sheetId="16" r:id="rId16"/>
    <sheet name="70" sheetId="17" r:id="rId17"/>
    <sheet name="71" sheetId="18" r:id="rId18"/>
    <sheet name="72-74" sheetId="19" r:id="rId19"/>
  </sheets>
  <externalReferences>
    <externalReference r:id="rId22"/>
    <externalReference r:id="rId23"/>
  </externalReferences>
  <definedNames>
    <definedName name="Data">#REF!</definedName>
    <definedName name="DataEnd">#REF!</definedName>
    <definedName name="HTML_CodePage" hidden="1">932</definedName>
    <definedName name="HTML_Control" localSheetId="1" hidden="1">{"'125上・下水道126'!$A$1:$N$28"}</definedName>
    <definedName name="HTML_Control" localSheetId="2" hidden="1">{"'125上・下水道126'!$A$1:$N$28"}</definedName>
    <definedName name="HTML_Control" localSheetId="3" hidden="1">{"'125上・下水道126'!$A$1:$N$28"}</definedName>
    <definedName name="HTML_Control" localSheetId="4" hidden="1">{"'125上・下水道126'!$A$1:$N$28"}</definedName>
    <definedName name="HTML_Control" localSheetId="5" hidden="1">{"'125上・下水道126'!$A$1:$N$28"}</definedName>
    <definedName name="HTML_Control" localSheetId="7" hidden="1">{"'125上・下水道126'!$A$1:$N$28"}</definedName>
    <definedName name="HTML_Control" localSheetId="8" hidden="1">{"'125上・下水道126'!$A$1:$N$28"}</definedName>
    <definedName name="HTML_Control" localSheetId="9" hidden="1">{"'125上・下水道126'!$A$1:$N$28"}</definedName>
    <definedName name="HTML_Control" localSheetId="10" hidden="1">{"'125上・下水道126'!$A$1:$N$28"}</definedName>
    <definedName name="HTML_Control" localSheetId="11" hidden="1">{"'125上・下水道126'!$A$1:$N$28"}</definedName>
    <definedName name="HTML_Control" localSheetId="14" hidden="1">{"'125上・下水道126'!$A$1:$N$28"}</definedName>
    <definedName name="HTML_Control" localSheetId="15" hidden="1">{"'125上・下水道126'!$A$1:$N$28"}</definedName>
    <definedName name="HTML_Control" localSheetId="16" hidden="1">{"'125上・下水道126'!$A$1:$N$28"}</definedName>
    <definedName name="HTML_Control" localSheetId="17" hidden="1">{"'125上・下水道126'!$A$1:$N$28"}</definedName>
    <definedName name="HTML_Control" localSheetId="18" hidden="1">{"'125上・下水道126'!$A$1:$N$28"}</definedName>
    <definedName name="HTML_Control" localSheetId="13" hidden="1">{"'１塩釜のあゆみ'!$A$3:$C$134"}</definedName>
    <definedName name="HTML_Control" localSheetId="12" hidden="1">{"'125上・下水道126'!$A$1:$N$28"}</definedName>
    <definedName name="HTML_Control" localSheetId="0" hidden="1">{"'125上・下水道126'!$A$1:$N$28"}</definedName>
    <definedName name="HTML_Control" localSheetId="6" hidden="1">{"'125上・下水道126'!$A$1:$N$28"}</definedName>
    <definedName name="HTML_Control" hidden="1">{"'１塩釜のあゆみ'!$A$3:$C$134"}</definedName>
    <definedName name="HTML_Description" hidden="1">""</definedName>
    <definedName name="HTML_Email" hidden="1">""</definedName>
    <definedName name="HTML_Header" localSheetId="1" hidden="1">"125上・下水道126"</definedName>
    <definedName name="HTML_Header" localSheetId="2" hidden="1">"125上・下水道126"</definedName>
    <definedName name="HTML_Header" localSheetId="3" hidden="1">"125上・下水道126"</definedName>
    <definedName name="HTML_Header" localSheetId="4" hidden="1">"125上・下水道126"</definedName>
    <definedName name="HTML_Header" localSheetId="5" hidden="1">"125上・下水道126"</definedName>
    <definedName name="HTML_Header" localSheetId="7" hidden="1">"125上・下水道126"</definedName>
    <definedName name="HTML_Header" localSheetId="8" hidden="1">"125上・下水道126"</definedName>
    <definedName name="HTML_Header" localSheetId="9" hidden="1">"125上・下水道126"</definedName>
    <definedName name="HTML_Header" localSheetId="10" hidden="1">"125上・下水道126"</definedName>
    <definedName name="HTML_Header" localSheetId="11" hidden="1">"125上・下水道126"</definedName>
    <definedName name="HTML_Header" localSheetId="14" hidden="1">"125上・下水道126"</definedName>
    <definedName name="HTML_Header" localSheetId="15" hidden="1">"125上・下水道126"</definedName>
    <definedName name="HTML_Header" localSheetId="16" hidden="1">"125上・下水道126"</definedName>
    <definedName name="HTML_Header" localSheetId="17" hidden="1">"125上・下水道126"</definedName>
    <definedName name="HTML_Header" localSheetId="18" hidden="1">"125上・下水道126"</definedName>
    <definedName name="HTML_Header" localSheetId="12" hidden="1">"125上・下水道126"</definedName>
    <definedName name="HTML_Header" localSheetId="0" hidden="1">"125上・下水道126"</definedName>
    <definedName name="HTML_Header" localSheetId="6" hidden="1">"125上・下水道126"</definedName>
    <definedName name="HTML_Header" hidden="1">"１塩釜のあゆみ"</definedName>
    <definedName name="HTML_LastUpdate" localSheetId="1" hidden="1">"1999/12/07"</definedName>
    <definedName name="HTML_LastUpdate" localSheetId="2" hidden="1">"1999/12/07"</definedName>
    <definedName name="HTML_LastUpdate" localSheetId="3" hidden="1">"1999/12/07"</definedName>
    <definedName name="HTML_LastUpdate" localSheetId="4" hidden="1">"1999/12/07"</definedName>
    <definedName name="HTML_LastUpdate" localSheetId="5" hidden="1">"1999/12/07"</definedName>
    <definedName name="HTML_LastUpdate" localSheetId="7" hidden="1">"1999/12/07"</definedName>
    <definedName name="HTML_LastUpdate" localSheetId="8" hidden="1">"1999/12/07"</definedName>
    <definedName name="HTML_LastUpdate" localSheetId="9" hidden="1">"1999/12/07"</definedName>
    <definedName name="HTML_LastUpdate" localSheetId="10" hidden="1">"1999/12/07"</definedName>
    <definedName name="HTML_LastUpdate" localSheetId="11" hidden="1">"1999/12/07"</definedName>
    <definedName name="HTML_LastUpdate" localSheetId="14" hidden="1">"1999/12/07"</definedName>
    <definedName name="HTML_LastUpdate" localSheetId="15" hidden="1">"1999/12/07"</definedName>
    <definedName name="HTML_LastUpdate" localSheetId="16" hidden="1">"1999/12/07"</definedName>
    <definedName name="HTML_LastUpdate" localSheetId="17" hidden="1">"1999/12/07"</definedName>
    <definedName name="HTML_LastUpdate" localSheetId="18" hidden="1">"1999/12/07"</definedName>
    <definedName name="HTML_LastUpdate" localSheetId="12" hidden="1">"1999/12/07"</definedName>
    <definedName name="HTML_LastUpdate" localSheetId="0" hidden="1">"1999/12/07"</definedName>
    <definedName name="HTML_LastUpdate" localSheetId="6" hidden="1">"1999/12/07"</definedName>
    <definedName name="HTML_LastUpdate" hidden="1">"99/06/08"</definedName>
    <definedName name="HTML_LineAfter" localSheetId="1" hidden="1">TRUE</definedName>
    <definedName name="HTML_LineAfter" localSheetId="2" hidden="1">TRUE</definedName>
    <definedName name="HTML_LineAfter" localSheetId="3" hidden="1">TRUE</definedName>
    <definedName name="HTML_LineAfter" localSheetId="4" hidden="1">TRUE</definedName>
    <definedName name="HTML_LineAfter" localSheetId="5" hidden="1">TRUE</definedName>
    <definedName name="HTML_LineAfter" localSheetId="7" hidden="1">TRUE</definedName>
    <definedName name="HTML_LineAfter" localSheetId="8" hidden="1">TRUE</definedName>
    <definedName name="HTML_LineAfter" localSheetId="9" hidden="1">TRUE</definedName>
    <definedName name="HTML_LineAfter" localSheetId="10" hidden="1">TRUE</definedName>
    <definedName name="HTML_LineAfter" localSheetId="11" hidden="1">TRUE</definedName>
    <definedName name="HTML_LineAfter" localSheetId="14" hidden="1">TRUE</definedName>
    <definedName name="HTML_LineAfter" localSheetId="15" hidden="1">TRUE</definedName>
    <definedName name="HTML_LineAfter" localSheetId="16" hidden="1">TRUE</definedName>
    <definedName name="HTML_LineAfter" localSheetId="17" hidden="1">TRUE</definedName>
    <definedName name="HTML_LineAfter" localSheetId="18" hidden="1">TRUE</definedName>
    <definedName name="HTML_LineAfter" localSheetId="12" hidden="1">TRUE</definedName>
    <definedName name="HTML_LineAfter" localSheetId="0" hidden="1">TRUE</definedName>
    <definedName name="HTML_LineAfter" localSheetId="6" hidden="1">TRUE</definedName>
    <definedName name="HTML_LineAfter" hidden="1">FALSE</definedName>
    <definedName name="HTML_LineBefore" localSheetId="1" hidden="1">TRUE</definedName>
    <definedName name="HTML_LineBefore" localSheetId="2" hidden="1">TRUE</definedName>
    <definedName name="HTML_LineBefore" localSheetId="3" hidden="1">TRUE</definedName>
    <definedName name="HTML_LineBefore" localSheetId="4" hidden="1">TRUE</definedName>
    <definedName name="HTML_LineBefore" localSheetId="5" hidden="1">TRUE</definedName>
    <definedName name="HTML_LineBefore" localSheetId="7" hidden="1">TRUE</definedName>
    <definedName name="HTML_LineBefore" localSheetId="8" hidden="1">TRUE</definedName>
    <definedName name="HTML_LineBefore" localSheetId="9" hidden="1">TRUE</definedName>
    <definedName name="HTML_LineBefore" localSheetId="10" hidden="1">TRUE</definedName>
    <definedName name="HTML_LineBefore" localSheetId="11" hidden="1">TRUE</definedName>
    <definedName name="HTML_LineBefore" localSheetId="14" hidden="1">TRUE</definedName>
    <definedName name="HTML_LineBefore" localSheetId="15" hidden="1">TRUE</definedName>
    <definedName name="HTML_LineBefore" localSheetId="16" hidden="1">TRUE</definedName>
    <definedName name="HTML_LineBefore" localSheetId="17" hidden="1">TRUE</definedName>
    <definedName name="HTML_LineBefore" localSheetId="18" hidden="1">TRUE</definedName>
    <definedName name="HTML_LineBefore" localSheetId="12" hidden="1">TRUE</definedName>
    <definedName name="HTML_LineBefore" localSheetId="0" hidden="1">TRUE</definedName>
    <definedName name="HTML_LineBefore" localSheetId="6" hidden="1">TRUE</definedName>
    <definedName name="HTML_LineBefore" hidden="1">FALSE</definedName>
    <definedName name="HTML_Name" localSheetId="1" hidden="1">"小野 達也"</definedName>
    <definedName name="HTML_Name" localSheetId="2" hidden="1">"小野 達也"</definedName>
    <definedName name="HTML_Name" localSheetId="3" hidden="1">"小野 達也"</definedName>
    <definedName name="HTML_Name" localSheetId="4" hidden="1">"小野 達也"</definedName>
    <definedName name="HTML_Name" localSheetId="5" hidden="1">"小野 達也"</definedName>
    <definedName name="HTML_Name" localSheetId="7" hidden="1">"小野 達也"</definedName>
    <definedName name="HTML_Name" localSheetId="8" hidden="1">"小野 達也"</definedName>
    <definedName name="HTML_Name" localSheetId="9" hidden="1">"小野 達也"</definedName>
    <definedName name="HTML_Name" localSheetId="10" hidden="1">"小野 達也"</definedName>
    <definedName name="HTML_Name" localSheetId="11" hidden="1">"小野 達也"</definedName>
    <definedName name="HTML_Name" localSheetId="14" hidden="1">"小野 達也"</definedName>
    <definedName name="HTML_Name" localSheetId="15" hidden="1">"小野 達也"</definedName>
    <definedName name="HTML_Name" localSheetId="16" hidden="1">"小野 達也"</definedName>
    <definedName name="HTML_Name" localSheetId="17" hidden="1">"小野 達也"</definedName>
    <definedName name="HTML_Name" localSheetId="18" hidden="1">"小野 達也"</definedName>
    <definedName name="HTML_Name" localSheetId="12" hidden="1">"小野 達也"</definedName>
    <definedName name="HTML_Name" localSheetId="0" hidden="1">"小野 達也"</definedName>
    <definedName name="HTML_Name" localSheetId="6" hidden="1">"小野 達也"</definedName>
    <definedName name="HTML_Name" hidden="1">"塩竈市役所"</definedName>
    <definedName name="HTML_OBDlg2" hidden="1">TRUE</definedName>
    <definedName name="HTML_OBDlg4" hidden="1">TRUE</definedName>
    <definedName name="HTML_OS" hidden="1">0</definedName>
    <definedName name="HTML_PathFile" localSheetId="1" hidden="1">"C:\WINDOWS\ﾃﾞｽｸﾄｯﾌﾟ\MyHTML.htm"</definedName>
    <definedName name="HTML_PathFile" localSheetId="2" hidden="1">"C:\WINDOWS\ﾃﾞｽｸﾄｯﾌﾟ\MyHTML.htm"</definedName>
    <definedName name="HTML_PathFile" localSheetId="3" hidden="1">"C:\WINDOWS\ﾃﾞｽｸﾄｯﾌﾟ\MyHTML.htm"</definedName>
    <definedName name="HTML_PathFile" localSheetId="4" hidden="1">"C:\WINDOWS\ﾃﾞｽｸﾄｯﾌﾟ\MyHTML.htm"</definedName>
    <definedName name="HTML_PathFile" localSheetId="5" hidden="1">"C:\WINDOWS\ﾃﾞｽｸﾄｯﾌﾟ\MyHTML.htm"</definedName>
    <definedName name="HTML_PathFile" localSheetId="7" hidden="1">"C:\WINDOWS\ﾃﾞｽｸﾄｯﾌﾟ\MyHTML.htm"</definedName>
    <definedName name="HTML_PathFile" localSheetId="8" hidden="1">"C:\WINDOWS\ﾃﾞｽｸﾄｯﾌﾟ\MyHTML.htm"</definedName>
    <definedName name="HTML_PathFile" localSheetId="9" hidden="1">"C:\WINDOWS\ﾃﾞｽｸﾄｯﾌﾟ\MyHTML.htm"</definedName>
    <definedName name="HTML_PathFile" localSheetId="10" hidden="1">"C:\WINDOWS\ﾃﾞｽｸﾄｯﾌﾟ\MyHTML.htm"</definedName>
    <definedName name="HTML_PathFile" localSheetId="11" hidden="1">"C:\WINDOWS\ﾃﾞｽｸﾄｯﾌﾟ\MyHTML.htm"</definedName>
    <definedName name="HTML_PathFile" localSheetId="14" hidden="1">"C:\WINDOWS\ﾃﾞｽｸﾄｯﾌﾟ\MyHTML.htm"</definedName>
    <definedName name="HTML_PathFile" localSheetId="15" hidden="1">"C:\WINDOWS\ﾃﾞｽｸﾄｯﾌﾟ\MyHTML.htm"</definedName>
    <definedName name="HTML_PathFile" localSheetId="16" hidden="1">"C:\WINDOWS\ﾃﾞｽｸﾄｯﾌﾟ\MyHTML.htm"</definedName>
    <definedName name="HTML_PathFile" localSheetId="17" hidden="1">"C:\WINDOWS\ﾃﾞｽｸﾄｯﾌﾟ\MyHTML.htm"</definedName>
    <definedName name="HTML_PathFile" localSheetId="18" hidden="1">"C:\WINDOWS\ﾃﾞｽｸﾄｯﾌﾟ\MyHTML.htm"</definedName>
    <definedName name="HTML_PathFile" localSheetId="12" hidden="1">"C:\WINDOWS\ﾃﾞｽｸﾄｯﾌﾟ\MyHTML.htm"</definedName>
    <definedName name="HTML_PathFile" localSheetId="0" hidden="1">"C:\WINDOWS\ﾃﾞｽｸﾄｯﾌﾟ\MyHTML.htm"</definedName>
    <definedName name="HTML_PathFile" localSheetId="6" hidden="1">"C:\WINDOWS\ﾃﾞｽｸﾄｯﾌﾟ\MyHTML.htm"</definedName>
    <definedName name="HTML_PathFile" hidden="1">"C:\My Documents\MyHTML.htm"</definedName>
    <definedName name="HTML_Title" localSheetId="1" hidden="1">"統計書パートⅡ"</definedName>
    <definedName name="HTML_Title" localSheetId="2" hidden="1">"統計書パートⅡ"</definedName>
    <definedName name="HTML_Title" localSheetId="3" hidden="1">"統計書パートⅡ"</definedName>
    <definedName name="HTML_Title" localSheetId="4" hidden="1">"統計書パートⅡ"</definedName>
    <definedName name="HTML_Title" localSheetId="5" hidden="1">"統計書パートⅡ"</definedName>
    <definedName name="HTML_Title" localSheetId="7" hidden="1">"統計書パートⅡ"</definedName>
    <definedName name="HTML_Title" localSheetId="8" hidden="1">"統計書パートⅡ"</definedName>
    <definedName name="HTML_Title" localSheetId="9" hidden="1">"統計書パートⅡ"</definedName>
    <definedName name="HTML_Title" localSheetId="10" hidden="1">"統計書パートⅡ"</definedName>
    <definedName name="HTML_Title" localSheetId="11" hidden="1">"統計書パートⅡ"</definedName>
    <definedName name="HTML_Title" localSheetId="14" hidden="1">"統計書パートⅡ"</definedName>
    <definedName name="HTML_Title" localSheetId="15" hidden="1">"統計書パートⅡ"</definedName>
    <definedName name="HTML_Title" localSheetId="16" hidden="1">"統計書パートⅡ"</definedName>
    <definedName name="HTML_Title" localSheetId="17" hidden="1">"統計書パートⅡ"</definedName>
    <definedName name="HTML_Title" localSheetId="18" hidden="1">"統計書パートⅡ"</definedName>
    <definedName name="HTML_Title" localSheetId="12" hidden="1">"統計書パートⅡ"</definedName>
    <definedName name="HTML_Title" localSheetId="0" hidden="1">"統計書パートⅡ"</definedName>
    <definedName name="HTML_Title" localSheetId="6" hidden="1">"統計書パートⅡ"</definedName>
    <definedName name="HTML_Title" hidden="1">"統計書パートⅠ"</definedName>
    <definedName name="Hyousoku">#REF!</definedName>
    <definedName name="HyousokuArea">#REF!</definedName>
    <definedName name="HyousokuEnd">#REF!</definedName>
    <definedName name="Hyoutou">#REF!</definedName>
    <definedName name="_xlnm.Print_Area" localSheetId="1">'54'!$A$1:$E$38</definedName>
    <definedName name="_xlnm.Print_Area" localSheetId="2">'55'!$A$1:$Q$21</definedName>
    <definedName name="_xlnm.Print_Area" localSheetId="3">'56'!$A$1:$S$53</definedName>
    <definedName name="_xlnm.Print_Area" localSheetId="4">'57'!$A$1:$AG$49</definedName>
    <definedName name="_xlnm.Print_Area" localSheetId="5">'58'!$A$1:$J$24</definedName>
    <definedName name="_xlnm.Print_Area" localSheetId="7">'59'!$A$1:$N$34</definedName>
    <definedName name="_xlnm.Print_Area" localSheetId="9">'63'!$A$1:$J$28</definedName>
    <definedName name="_xlnm.Print_Area" localSheetId="10">'64-66'!$A$1:$CH$48</definedName>
    <definedName name="_xlnm.Print_Area" localSheetId="14">'68'!$A$1:$I$25</definedName>
    <definedName name="_xlnm.Print_Area" localSheetId="15">'69'!$A$1:$G$26</definedName>
    <definedName name="_xlnm.Print_Area" localSheetId="17">'71'!$A$1:$T$35</definedName>
    <definedName name="_xlnm.Print_Area" localSheetId="18">'72-74'!$A$1:$X$31</definedName>
    <definedName name="_xlnm.Print_Area" localSheetId="13">'産業小分類別年間商品販売額の構成比'!$A$1:$O$38</definedName>
    <definedName name="_xlnm.Print_Area" localSheetId="12">'商業'!$A$1:$O$27</definedName>
    <definedName name="_xlnm.Print_Area" localSheetId="0">'水産業'!$A$1:$J$54</definedName>
    <definedName name="_xlnm.Print_Area" localSheetId="6">'農林業'!$A$1:$J$53</definedName>
    <definedName name="Rangai0">#REF!</definedName>
    <definedName name="Title">#REF!</definedName>
    <definedName name="TitleEnglish">#REF!</definedName>
    <definedName name="データ">#REF!</definedName>
  </definedNames>
  <calcPr fullCalcOnLoad="1"/>
</workbook>
</file>

<file path=xl/sharedStrings.xml><?xml version="1.0" encoding="utf-8"?>
<sst xmlns="http://schemas.openxmlformats.org/spreadsheetml/2006/main" count="1657" uniqueCount="815">
  <si>
    <t xml:space="preserve">－ </t>
  </si>
  <si>
    <t>水揚状況の推移</t>
  </si>
  <si>
    <t>底びき網</t>
  </si>
  <si>
    <t>まき網</t>
  </si>
  <si>
    <t>隻　数（隻）</t>
  </si>
  <si>
    <t>車　数（台）</t>
  </si>
  <si>
    <t>金　額（千円）</t>
  </si>
  <si>
    <t>揚状況の推移</t>
  </si>
  <si>
    <t>平　成　7　年</t>
  </si>
  <si>
    <t>数　　量</t>
  </si>
  <si>
    <t>金　　額</t>
  </si>
  <si>
    <t>総        数　</t>
  </si>
  <si>
    <t>遠洋底曳網漁業</t>
  </si>
  <si>
    <t>沖合底曳網漁業</t>
  </si>
  <si>
    <t>小型底曳網漁業</t>
  </si>
  <si>
    <t>まぐろ延縄漁業</t>
  </si>
  <si>
    <t>流網漁業</t>
  </si>
  <si>
    <t>小舟漁業</t>
  </si>
  <si>
    <t>かつお一本釣漁業</t>
  </si>
  <si>
    <t>定置網漁業</t>
  </si>
  <si>
    <t>さんま棒受網漁業</t>
  </si>
  <si>
    <t>いわしさば旋網漁業</t>
  </si>
  <si>
    <t>その他漁業</t>
  </si>
  <si>
    <t>その他の刺網漁業</t>
  </si>
  <si>
    <t>陸送</t>
  </si>
  <si>
    <t>輸入冷凍魚</t>
  </si>
  <si>
    <t>数量</t>
  </si>
  <si>
    <t>金額</t>
  </si>
  <si>
    <t>まぐろ類</t>
  </si>
  <si>
    <t>かじき類</t>
  </si>
  <si>
    <t>他のかじき</t>
  </si>
  <si>
    <t>たら類</t>
  </si>
  <si>
    <t>かれい類</t>
  </si>
  <si>
    <t>さめ類</t>
  </si>
  <si>
    <t>他のさめ</t>
  </si>
  <si>
    <t>他の水産動物</t>
  </si>
  <si>
    <t>他の魚類</t>
  </si>
  <si>
    <t>（1）漁業従事者世帯</t>
  </si>
  <si>
    <t>刺　網</t>
  </si>
  <si>
    <t>さけます流し網</t>
  </si>
  <si>
    <t>漁業雇われのみ</t>
  </si>
  <si>
    <t>その他の刺網</t>
  </si>
  <si>
    <t>漁業雇われが主</t>
  </si>
  <si>
    <t>釣　り</t>
  </si>
  <si>
    <t>漁業雇われが従</t>
  </si>
  <si>
    <t>3,000ｔ以上</t>
  </si>
  <si>
    <t>かつお釣り</t>
  </si>
  <si>
    <t>（2）漁業就業者</t>
  </si>
  <si>
    <t>大型定置網</t>
  </si>
  <si>
    <t>小型定置網</t>
  </si>
  <si>
    <t>自営のみ</t>
  </si>
  <si>
    <t>その他の釣り</t>
  </si>
  <si>
    <t>自営雇われ</t>
  </si>
  <si>
    <t>はえ縄</t>
  </si>
  <si>
    <t>自営が主</t>
  </si>
  <si>
    <t>まぐろはえ縄</t>
  </si>
  <si>
    <t>雇われが主</t>
  </si>
  <si>
    <t>雇われのみ</t>
  </si>
  <si>
    <t>わかめ養殖</t>
  </si>
  <si>
    <t>その他のはえ縄</t>
  </si>
  <si>
    <t>その他養殖</t>
  </si>
  <si>
    <t>沿岸漁業層</t>
  </si>
  <si>
    <t>中小漁業層</t>
  </si>
  <si>
    <t>大規模漁業層</t>
  </si>
  <si>
    <t>漁業協同組合</t>
  </si>
  <si>
    <t>漁業生産組合</t>
  </si>
  <si>
    <t>共同経営</t>
  </si>
  <si>
    <t>その他の漁業</t>
  </si>
  <si>
    <t>漁船数</t>
  </si>
  <si>
    <t>海面養殖</t>
  </si>
  <si>
    <t>馬力数</t>
  </si>
  <si>
    <t>内水面養殖漁業</t>
  </si>
  <si>
    <t>漁船非使用</t>
  </si>
  <si>
    <t>1ｔ未満</t>
  </si>
  <si>
    <t>平成5年</t>
  </si>
  <si>
    <t>乾のり</t>
  </si>
  <si>
    <t>千枚</t>
  </si>
  <si>
    <t>わかめ</t>
  </si>
  <si>
    <t>剥カキ</t>
  </si>
  <si>
    <t>連</t>
  </si>
  <si>
    <t>あさり</t>
  </si>
  <si>
    <t>あわび</t>
  </si>
  <si>
    <t>その他</t>
  </si>
  <si>
    <t>総数</t>
  </si>
  <si>
    <t>かつお､まぐろ旋網漁業</t>
  </si>
  <si>
    <t>赤魚</t>
  </si>
  <si>
    <t>１経営体平均漁獲金額</t>
  </si>
  <si>
    <t>数　量（ｔ）</t>
  </si>
  <si>
    <t>単位：ｔ、千円</t>
  </si>
  <si>
    <t>単位：ｔ、千円</t>
  </si>
  <si>
    <t>6．水 産 業</t>
  </si>
  <si>
    <t>ｔ</t>
  </si>
  <si>
    <t>ｔ</t>
  </si>
  <si>
    <t>ｔ</t>
  </si>
  <si>
    <t xml:space="preserve">－ </t>
  </si>
  <si>
    <t>まぐろ</t>
  </si>
  <si>
    <t>びんなが</t>
  </si>
  <si>
    <t>めじまぐろ</t>
  </si>
  <si>
    <t>きはだまぐろ</t>
  </si>
  <si>
    <t>ばちまぐろ</t>
  </si>
  <si>
    <t>まかじき</t>
  </si>
  <si>
    <t>めかじき</t>
  </si>
  <si>
    <t>かつお</t>
  </si>
  <si>
    <t>さんま</t>
  </si>
  <si>
    <t>あじ</t>
  </si>
  <si>
    <t>さば</t>
  </si>
  <si>
    <t>いわし</t>
  </si>
  <si>
    <t>たら</t>
  </si>
  <si>
    <t>すけそうたら</t>
  </si>
  <si>
    <t>ぎんたら</t>
  </si>
  <si>
    <t>きちじ</t>
  </si>
  <si>
    <t>めぬけ</t>
  </si>
  <si>
    <t>ひらめ</t>
  </si>
  <si>
    <t>かれい</t>
  </si>
  <si>
    <t>ほんだかれい</t>
  </si>
  <si>
    <t>あぶらかれい</t>
  </si>
  <si>
    <t>なめた</t>
  </si>
  <si>
    <t>からすかれい</t>
  </si>
  <si>
    <t>ぶり</t>
  </si>
  <si>
    <t>さけ・ます</t>
  </si>
  <si>
    <t>にしん</t>
  </si>
  <si>
    <t>ほっけ</t>
  </si>
  <si>
    <t>あぶらさめ</t>
  </si>
  <si>
    <t>よしきりざめ</t>
  </si>
  <si>
    <t>いか</t>
  </si>
  <si>
    <t>たこ</t>
  </si>
  <si>
    <t>くじら</t>
  </si>
  <si>
    <t>（すりみ）</t>
  </si>
  <si>
    <r>
      <t>昭和</t>
    </r>
    <r>
      <rPr>
        <b/>
        <sz val="11"/>
        <rFont val="ＭＳ 明朝"/>
        <family val="1"/>
      </rPr>
      <t>53</t>
    </r>
    <r>
      <rPr>
        <b/>
        <sz val="11"/>
        <color indexed="9"/>
        <rFont val="ＭＳ 明朝"/>
        <family val="1"/>
      </rPr>
      <t>年</t>
    </r>
  </si>
  <si>
    <r>
      <t>昭和</t>
    </r>
    <r>
      <rPr>
        <b/>
        <sz val="11"/>
        <rFont val="ＭＳ 明朝"/>
        <family val="1"/>
      </rPr>
      <t>54</t>
    </r>
    <r>
      <rPr>
        <b/>
        <sz val="11"/>
        <color indexed="9"/>
        <rFont val="ＭＳ 明朝"/>
        <family val="1"/>
      </rPr>
      <t>年</t>
    </r>
  </si>
  <si>
    <r>
      <t>昭和</t>
    </r>
    <r>
      <rPr>
        <b/>
        <sz val="11"/>
        <rFont val="ＭＳ 明朝"/>
        <family val="1"/>
      </rPr>
      <t>55</t>
    </r>
    <r>
      <rPr>
        <b/>
        <sz val="11"/>
        <color indexed="9"/>
        <rFont val="ＭＳ 明朝"/>
        <family val="1"/>
      </rPr>
      <t>年</t>
    </r>
  </si>
  <si>
    <r>
      <t>昭和</t>
    </r>
    <r>
      <rPr>
        <b/>
        <sz val="11"/>
        <rFont val="ＭＳ 明朝"/>
        <family val="1"/>
      </rPr>
      <t>56</t>
    </r>
    <r>
      <rPr>
        <b/>
        <sz val="11"/>
        <color indexed="9"/>
        <rFont val="ＭＳ 明朝"/>
        <family val="1"/>
      </rPr>
      <t>年</t>
    </r>
  </si>
  <si>
    <r>
      <t>昭和</t>
    </r>
    <r>
      <rPr>
        <b/>
        <sz val="11"/>
        <rFont val="ＭＳ 明朝"/>
        <family val="1"/>
      </rPr>
      <t>57</t>
    </r>
    <r>
      <rPr>
        <b/>
        <sz val="11"/>
        <color indexed="9"/>
        <rFont val="ＭＳ 明朝"/>
        <family val="1"/>
      </rPr>
      <t>年</t>
    </r>
  </si>
  <si>
    <r>
      <t>昭和</t>
    </r>
    <r>
      <rPr>
        <b/>
        <sz val="11"/>
        <rFont val="ＭＳ 明朝"/>
        <family val="1"/>
      </rPr>
      <t>58</t>
    </r>
    <r>
      <rPr>
        <b/>
        <sz val="11"/>
        <color indexed="9"/>
        <rFont val="ＭＳ 明朝"/>
        <family val="1"/>
      </rPr>
      <t>年</t>
    </r>
  </si>
  <si>
    <r>
      <t>昭和</t>
    </r>
    <r>
      <rPr>
        <b/>
        <sz val="11"/>
        <rFont val="ＭＳ 明朝"/>
        <family val="1"/>
      </rPr>
      <t>59</t>
    </r>
    <r>
      <rPr>
        <b/>
        <sz val="11"/>
        <color indexed="9"/>
        <rFont val="ＭＳ 明朝"/>
        <family val="1"/>
      </rPr>
      <t>年</t>
    </r>
  </si>
  <si>
    <r>
      <t>昭和</t>
    </r>
    <r>
      <rPr>
        <b/>
        <sz val="11"/>
        <rFont val="ＭＳ 明朝"/>
        <family val="1"/>
      </rPr>
      <t>60</t>
    </r>
    <r>
      <rPr>
        <b/>
        <sz val="11"/>
        <color indexed="9"/>
        <rFont val="ＭＳ 明朝"/>
        <family val="1"/>
      </rPr>
      <t>年</t>
    </r>
  </si>
  <si>
    <r>
      <t>昭和</t>
    </r>
    <r>
      <rPr>
        <b/>
        <sz val="11"/>
        <rFont val="ＭＳ 明朝"/>
        <family val="1"/>
      </rPr>
      <t>61</t>
    </r>
    <r>
      <rPr>
        <b/>
        <sz val="11"/>
        <color indexed="9"/>
        <rFont val="ＭＳ 明朝"/>
        <family val="1"/>
      </rPr>
      <t>年</t>
    </r>
  </si>
  <si>
    <r>
      <t>昭和</t>
    </r>
    <r>
      <rPr>
        <b/>
        <sz val="11"/>
        <rFont val="ＭＳ 明朝"/>
        <family val="1"/>
      </rPr>
      <t>62</t>
    </r>
    <r>
      <rPr>
        <b/>
        <sz val="11"/>
        <color indexed="9"/>
        <rFont val="ＭＳ 明朝"/>
        <family val="1"/>
      </rPr>
      <t>年</t>
    </r>
  </si>
  <si>
    <r>
      <t>昭和</t>
    </r>
    <r>
      <rPr>
        <b/>
        <sz val="11"/>
        <rFont val="ＭＳ 明朝"/>
        <family val="1"/>
      </rPr>
      <t>63</t>
    </r>
    <r>
      <rPr>
        <b/>
        <sz val="11"/>
        <color indexed="9"/>
        <rFont val="ＭＳ 明朝"/>
        <family val="1"/>
      </rPr>
      <t>年</t>
    </r>
  </si>
  <si>
    <t>平成元年</t>
  </si>
  <si>
    <r>
      <t>平成</t>
    </r>
    <r>
      <rPr>
        <b/>
        <sz val="11"/>
        <rFont val="ＭＳ 明朝"/>
        <family val="1"/>
      </rPr>
      <t>2</t>
    </r>
    <r>
      <rPr>
        <b/>
        <sz val="11"/>
        <color indexed="9"/>
        <rFont val="ＭＳ 明朝"/>
        <family val="1"/>
      </rPr>
      <t>年</t>
    </r>
  </si>
  <si>
    <r>
      <t>平成</t>
    </r>
    <r>
      <rPr>
        <b/>
        <sz val="11"/>
        <rFont val="ＭＳ 明朝"/>
        <family val="1"/>
      </rPr>
      <t>3</t>
    </r>
    <r>
      <rPr>
        <b/>
        <sz val="11"/>
        <color indexed="9"/>
        <rFont val="ＭＳ 明朝"/>
        <family val="1"/>
      </rPr>
      <t>年</t>
    </r>
  </si>
  <si>
    <r>
      <t>平成</t>
    </r>
    <r>
      <rPr>
        <b/>
        <sz val="11"/>
        <rFont val="ＭＳ 明朝"/>
        <family val="1"/>
      </rPr>
      <t>4</t>
    </r>
    <r>
      <rPr>
        <b/>
        <sz val="11"/>
        <color indexed="9"/>
        <rFont val="ＭＳ 明朝"/>
        <family val="1"/>
      </rPr>
      <t>年</t>
    </r>
  </si>
  <si>
    <r>
      <t>平成</t>
    </r>
    <r>
      <rPr>
        <b/>
        <sz val="11"/>
        <rFont val="ＭＳ 明朝"/>
        <family val="1"/>
      </rPr>
      <t>5</t>
    </r>
    <r>
      <rPr>
        <b/>
        <sz val="11"/>
        <color indexed="9"/>
        <rFont val="ＭＳ 明朝"/>
        <family val="1"/>
      </rPr>
      <t>年</t>
    </r>
  </si>
  <si>
    <r>
      <t>平成</t>
    </r>
    <r>
      <rPr>
        <b/>
        <sz val="11"/>
        <rFont val="ＭＳ 明朝"/>
        <family val="1"/>
      </rPr>
      <t>6</t>
    </r>
    <r>
      <rPr>
        <b/>
        <sz val="11"/>
        <color indexed="9"/>
        <rFont val="ＭＳ 明朝"/>
        <family val="1"/>
      </rPr>
      <t>年</t>
    </r>
  </si>
  <si>
    <r>
      <t>平成</t>
    </r>
    <r>
      <rPr>
        <b/>
        <sz val="11"/>
        <rFont val="ＭＳ 明朝"/>
        <family val="1"/>
      </rPr>
      <t>7</t>
    </r>
    <r>
      <rPr>
        <b/>
        <sz val="11"/>
        <color indexed="9"/>
        <rFont val="ＭＳ 明朝"/>
        <family val="1"/>
      </rPr>
      <t>年</t>
    </r>
  </si>
  <si>
    <r>
      <t>平成</t>
    </r>
    <r>
      <rPr>
        <b/>
        <sz val="11"/>
        <rFont val="ＭＳ 明朝"/>
        <family val="1"/>
      </rPr>
      <t>8</t>
    </r>
    <r>
      <rPr>
        <b/>
        <sz val="11"/>
        <color indexed="9"/>
        <rFont val="ＭＳ 明朝"/>
        <family val="1"/>
      </rPr>
      <t>年</t>
    </r>
  </si>
  <si>
    <r>
      <t>平成</t>
    </r>
    <r>
      <rPr>
        <b/>
        <sz val="11"/>
        <rFont val="ＭＳ 明朝"/>
        <family val="1"/>
      </rPr>
      <t>9</t>
    </r>
    <r>
      <rPr>
        <b/>
        <sz val="11"/>
        <color indexed="9"/>
        <rFont val="ＭＳ 明朝"/>
        <family val="1"/>
      </rPr>
      <t>年</t>
    </r>
  </si>
  <si>
    <r>
      <t>平成</t>
    </r>
    <r>
      <rPr>
        <b/>
        <sz val="11"/>
        <rFont val="ＭＳ 明朝"/>
        <family val="1"/>
      </rPr>
      <t>10</t>
    </r>
    <r>
      <rPr>
        <b/>
        <sz val="11"/>
        <color indexed="9"/>
        <rFont val="ＭＳ 明朝"/>
        <family val="1"/>
      </rPr>
      <t>年</t>
    </r>
  </si>
  <si>
    <r>
      <t>平成</t>
    </r>
    <r>
      <rPr>
        <b/>
        <sz val="11"/>
        <rFont val="ＭＳ 明朝"/>
        <family val="1"/>
      </rPr>
      <t>11</t>
    </r>
    <r>
      <rPr>
        <b/>
        <sz val="11"/>
        <color indexed="9"/>
        <rFont val="ＭＳ 明朝"/>
        <family val="1"/>
      </rPr>
      <t>年</t>
    </r>
  </si>
  <si>
    <r>
      <t>平成</t>
    </r>
    <r>
      <rPr>
        <b/>
        <sz val="11"/>
        <rFont val="ＭＳ 明朝"/>
        <family val="1"/>
      </rPr>
      <t>12</t>
    </r>
    <r>
      <rPr>
        <b/>
        <sz val="11"/>
        <color indexed="9"/>
        <rFont val="ＭＳ 明朝"/>
        <family val="1"/>
      </rPr>
      <t>年</t>
    </r>
  </si>
  <si>
    <r>
      <t>平成</t>
    </r>
    <r>
      <rPr>
        <b/>
        <sz val="11"/>
        <rFont val="ＭＳ 明朝"/>
        <family val="1"/>
      </rPr>
      <t>13</t>
    </r>
    <r>
      <rPr>
        <b/>
        <sz val="11"/>
        <color indexed="9"/>
        <rFont val="ＭＳ 明朝"/>
        <family val="1"/>
      </rPr>
      <t>年</t>
    </r>
  </si>
  <si>
    <r>
      <t>平成</t>
    </r>
    <r>
      <rPr>
        <b/>
        <sz val="11"/>
        <rFont val="ＭＳ 明朝"/>
        <family val="1"/>
      </rPr>
      <t>14</t>
    </r>
    <r>
      <rPr>
        <b/>
        <sz val="11"/>
        <color indexed="9"/>
        <rFont val="ＭＳ 明朝"/>
        <family val="1"/>
      </rPr>
      <t>年</t>
    </r>
  </si>
  <si>
    <r>
      <t>平成</t>
    </r>
    <r>
      <rPr>
        <b/>
        <sz val="11"/>
        <rFont val="ＭＳ 明朝"/>
        <family val="1"/>
      </rPr>
      <t>15</t>
    </r>
    <r>
      <rPr>
        <b/>
        <sz val="11"/>
        <color indexed="9"/>
        <rFont val="ＭＳ 明朝"/>
        <family val="1"/>
      </rPr>
      <t>年</t>
    </r>
  </si>
  <si>
    <t>年　次</t>
  </si>
  <si>
    <t>平成5年</t>
  </si>
  <si>
    <t>平成10年</t>
  </si>
  <si>
    <t>区分</t>
  </si>
  <si>
    <t>単位　金額：千円</t>
  </si>
  <si>
    <t>その他</t>
  </si>
  <si>
    <t>まぐろ類</t>
  </si>
  <si>
    <t>かじき類</t>
  </si>
  <si>
    <t>たら類</t>
  </si>
  <si>
    <t>かれい類</t>
  </si>
  <si>
    <t>かつお</t>
  </si>
  <si>
    <t>さめ類</t>
  </si>
  <si>
    <t>陸送</t>
  </si>
  <si>
    <r>
      <t>平成</t>
    </r>
    <r>
      <rPr>
        <b/>
        <sz val="11"/>
        <rFont val="ＭＳ 明朝"/>
        <family val="1"/>
      </rPr>
      <t>16</t>
    </r>
    <r>
      <rPr>
        <b/>
        <sz val="11"/>
        <color indexed="9"/>
        <rFont val="ＭＳ 明朝"/>
        <family val="1"/>
      </rPr>
      <t>年</t>
    </r>
  </si>
  <si>
    <t xml:space="preserve">－ </t>
  </si>
  <si>
    <t>1,000～3,000</t>
  </si>
  <si>
    <t xml:space="preserve">－ </t>
  </si>
  <si>
    <t xml:space="preserve">－ </t>
  </si>
  <si>
    <t xml:space="preserve">－ </t>
  </si>
  <si>
    <t>平成15年</t>
  </si>
  <si>
    <t>５４．水揚隻数・数量及び金額の推移</t>
  </si>
  <si>
    <t>５５．漁業種別水</t>
  </si>
  <si>
    <t>５６．魚種別</t>
  </si>
  <si>
    <t>５７．漁業従事者世帯数・漁業就業者数・漁業経営体数の推移</t>
  </si>
  <si>
    <t>５８．浅海養殖漁業の生産量及び生産金額の推移</t>
  </si>
  <si>
    <t>※　端数繰り上げ処理等をしている為、小計と内容は必ずしも一致しておりません。</t>
  </si>
  <si>
    <r>
      <t>平成</t>
    </r>
    <r>
      <rPr>
        <b/>
        <sz val="11"/>
        <rFont val="ＭＳ 明朝"/>
        <family val="1"/>
      </rPr>
      <t>17</t>
    </r>
    <r>
      <rPr>
        <b/>
        <sz val="11"/>
        <color indexed="9"/>
        <rFont val="ＭＳ 明朝"/>
        <family val="1"/>
      </rPr>
      <t>年</t>
    </r>
  </si>
  <si>
    <t>さんま</t>
  </si>
  <si>
    <t>さけ・ます</t>
  </si>
  <si>
    <t>合計</t>
  </si>
  <si>
    <t>冷凍輸入魚</t>
  </si>
  <si>
    <t xml:space="preserve">- </t>
  </si>
  <si>
    <r>
      <t>平成</t>
    </r>
    <r>
      <rPr>
        <b/>
        <sz val="11"/>
        <rFont val="ＭＳ 明朝"/>
        <family val="1"/>
      </rPr>
      <t>18</t>
    </r>
    <r>
      <rPr>
        <b/>
        <sz val="11"/>
        <color indexed="9"/>
        <rFont val="ＭＳ 明朝"/>
        <family val="1"/>
      </rPr>
      <t>年</t>
    </r>
  </si>
  <si>
    <t>平成16年</t>
  </si>
  <si>
    <t>こんぶ</t>
  </si>
  <si>
    <t>漁業センサス</t>
  </si>
  <si>
    <t>（各年11月1日）</t>
  </si>
  <si>
    <r>
      <t>平成</t>
    </r>
    <r>
      <rPr>
        <b/>
        <sz val="11"/>
        <rFont val="ＭＳ 明朝"/>
        <family val="1"/>
      </rPr>
      <t>19</t>
    </r>
    <r>
      <rPr>
        <b/>
        <sz val="11"/>
        <color indexed="9"/>
        <rFont val="ＭＳ 明朝"/>
        <family val="1"/>
      </rPr>
      <t>年</t>
    </r>
  </si>
  <si>
    <t>単位：経営体</t>
  </si>
  <si>
    <t>(隻）</t>
  </si>
  <si>
    <t>（ｔ）</t>
  </si>
  <si>
    <t>（PS）</t>
  </si>
  <si>
    <t>(万円）</t>
  </si>
  <si>
    <t>単位：経営体</t>
  </si>
  <si>
    <t>-</t>
  </si>
  <si>
    <t>単位：経営体、人</t>
  </si>
  <si>
    <t>－</t>
  </si>
  <si>
    <r>
      <t>平成</t>
    </r>
    <r>
      <rPr>
        <b/>
        <sz val="11"/>
        <rFont val="ＭＳ 明朝"/>
        <family val="1"/>
      </rPr>
      <t>20</t>
    </r>
    <r>
      <rPr>
        <b/>
        <sz val="11"/>
        <color indexed="9"/>
        <rFont val="ＭＳ 明朝"/>
        <family val="1"/>
      </rPr>
      <t>年</t>
    </r>
  </si>
  <si>
    <t>-</t>
  </si>
  <si>
    <t>区　　分</t>
  </si>
  <si>
    <t>平成17年</t>
  </si>
  <si>
    <t>平成18年</t>
  </si>
  <si>
    <t>平成19年</t>
  </si>
  <si>
    <t>平成20年</t>
  </si>
  <si>
    <t>区　　　分</t>
  </si>
  <si>
    <t>総　　　数</t>
  </si>
  <si>
    <t>小　　　計</t>
  </si>
  <si>
    <t>総　数</t>
  </si>
  <si>
    <t>会社</t>
  </si>
  <si>
    <t>1 ～ 3</t>
  </si>
  <si>
    <t>3 ～ 5</t>
  </si>
  <si>
    <t>5 ～10</t>
  </si>
  <si>
    <t>10～20</t>
  </si>
  <si>
    <t>20～30</t>
  </si>
  <si>
    <t>30～50</t>
  </si>
  <si>
    <t>50～100</t>
  </si>
  <si>
    <t>100～200</t>
  </si>
  <si>
    <t>200～500</t>
  </si>
  <si>
    <t>500～1,000</t>
  </si>
  <si>
    <t>のり養殖</t>
  </si>
  <si>
    <t>かき養殖</t>
  </si>
  <si>
    <t xml:space="preserve">海面養殖 </t>
  </si>
  <si>
    <t>遠洋底びき網</t>
  </si>
  <si>
    <t>北転船</t>
  </si>
  <si>
    <t>南方トロール</t>
  </si>
  <si>
    <t>その他遠洋底びき</t>
  </si>
  <si>
    <t>沖合底びき網</t>
  </si>
  <si>
    <t>１そうびき</t>
  </si>
  <si>
    <t>２そうびき</t>
  </si>
  <si>
    <t>小型底びき網</t>
  </si>
  <si>
    <t>その他の底びき網</t>
  </si>
  <si>
    <t>さんま棒受網</t>
  </si>
  <si>
    <t>いか釣り</t>
  </si>
  <si>
    <t>大型定置網</t>
  </si>
  <si>
    <t>小型定置網</t>
  </si>
  <si>
    <t>採貝・採草</t>
  </si>
  <si>
    <t>わかめ養殖</t>
  </si>
  <si>
    <t>その他養殖</t>
  </si>
  <si>
    <t>総　　数
（金額）　</t>
  </si>
  <si>
    <t>移出種
ガ　キ</t>
  </si>
  <si>
    <t>う　に</t>
  </si>
  <si>
    <r>
      <t>平成</t>
    </r>
    <r>
      <rPr>
        <b/>
        <sz val="11"/>
        <rFont val="ＭＳ 明朝"/>
        <family val="1"/>
      </rPr>
      <t>21</t>
    </r>
    <r>
      <rPr>
        <b/>
        <sz val="11"/>
        <color indexed="9"/>
        <rFont val="ＭＳ 明朝"/>
        <family val="1"/>
      </rPr>
      <t>年</t>
    </r>
  </si>
  <si>
    <t>平成17年</t>
  </si>
  <si>
    <t>平成18年</t>
  </si>
  <si>
    <t>平成19年</t>
  </si>
  <si>
    <t>平成20年</t>
  </si>
  <si>
    <t>数量</t>
  </si>
  <si>
    <t>金額</t>
  </si>
  <si>
    <t>-</t>
  </si>
  <si>
    <t>平成20年</t>
  </si>
  <si>
    <t>（3）漁業経営体の基本構成</t>
  </si>
  <si>
    <t>個人</t>
  </si>
  <si>
    <t>その他</t>
  </si>
  <si>
    <t>無動力漁船数</t>
  </si>
  <si>
    <t xml:space="preserve">動力漁船数        </t>
  </si>
  <si>
    <t>動力漁船トン数</t>
  </si>
  <si>
    <t>（4）経営体階層別経営体数</t>
  </si>
  <si>
    <t>無動力漁船のみ</t>
  </si>
  <si>
    <t>動力漁船使用</t>
  </si>
  <si>
    <t>経営組織別総数</t>
  </si>
  <si>
    <t>船外機付漁船数</t>
  </si>
  <si>
    <t>船外機付漁船</t>
  </si>
  <si>
    <t xml:space="preserve">（5）主とする漁業種類別経営体数 </t>
  </si>
  <si>
    <t>漁業層別経営体数（再掲）</t>
  </si>
  <si>
    <t>船びき網</t>
  </si>
  <si>
    <t>(1)</t>
  </si>
  <si>
    <t>(4)</t>
  </si>
  <si>
    <t>※</t>
  </si>
  <si>
    <t>の経営体階層は、過去1年間に営んだ漁業の種類のうち販売金額１位の漁業種類が大型定置網･小型定置網･海面養殖であればその階層に、それ以外の漁業種類のものは使用漁船の規模によって分類されています。</t>
  </si>
  <si>
    <t>平成20年より集計項目の統廃合のため、項目名及び数字の再編を行いました。</t>
  </si>
  <si>
    <t>の漁業従事者世帯とは、調査期日前1年間に生活の資としての賃金報酬を得ることを目的として、他人の営む海面漁業経営体に雇われて年間30日以上の海上作業に従事した世帯員のいる世帯をいいます。ただし、個人経営体に該当する世帯は含めておりません。
※平成20年より集計項目の統廃合のため項目が削除されました。</t>
  </si>
  <si>
    <t>　水揚数量</t>
  </si>
  <si>
    <t>　水揚金額</t>
  </si>
  <si>
    <t>平成21年</t>
  </si>
  <si>
    <r>
      <t>平成</t>
    </r>
    <r>
      <rPr>
        <b/>
        <sz val="11"/>
        <rFont val="ＭＳ 明朝"/>
        <family val="1"/>
      </rPr>
      <t>22</t>
    </r>
    <r>
      <rPr>
        <b/>
        <sz val="11"/>
        <color indexed="9"/>
        <rFont val="ＭＳ 明朝"/>
        <family val="1"/>
      </rPr>
      <t>年</t>
    </r>
  </si>
  <si>
    <t>昭和52年</t>
  </si>
  <si>
    <t>平成16年</t>
  </si>
  <si>
    <t>平成21年</t>
  </si>
  <si>
    <t>平成22年</t>
  </si>
  <si>
    <t>平成22年</t>
  </si>
  <si>
    <t>平成15年</t>
  </si>
  <si>
    <r>
      <t>22年</t>
    </r>
  </si>
  <si>
    <t>かつお、まぐろ
旋網漁業</t>
  </si>
  <si>
    <t>まぐろ
延縄漁業</t>
  </si>
  <si>
    <t>かつお
一本釣漁業</t>
  </si>
  <si>
    <t>22年</t>
  </si>
  <si>
    <t>その他</t>
  </si>
  <si>
    <t>　平成22年の魚市場の水揚げは、隻数で2294隻、台数で11,247台、数量で16,825トン、金額で99億9119万円となり、前年に比べ隻数で26隻、台数で540台の減少となりましたが、数量で4,235トン、金額で17億184万円の減少となりました。</t>
  </si>
  <si>
    <t>産業環境部水産振興課</t>
  </si>
  <si>
    <t>産業環境部水産振興課</t>
  </si>
  <si>
    <t>※金額は各項目で端数繰り上げ処理等をしている為、総数と必ずしも一致しておりません。</t>
  </si>
  <si>
    <t>7．農 林 業</t>
  </si>
  <si>
    <t>　平成22年2月1日現在で実施された2010年世界農林業センサスによる総農家数は，68戸で平成17年と比較して18戸（20.9％）の減少となりました。このうち91％が第二種兼業農家となっています。</t>
  </si>
  <si>
    <t xml:space="preserve"> 農家数</t>
  </si>
  <si>
    <t xml:space="preserve"> 経営耕地面積</t>
  </si>
  <si>
    <t>総農家数</t>
  </si>
  <si>
    <t>経営耕地面積</t>
  </si>
  <si>
    <t>総農家数</t>
  </si>
  <si>
    <t>平成2年</t>
  </si>
  <si>
    <t>５９．世界農林業センサス・農業センサス結果の主な指標</t>
  </si>
  <si>
    <t>単位</t>
  </si>
  <si>
    <t>H7</t>
  </si>
  <si>
    <t>H12</t>
  </si>
  <si>
    <t>H17</t>
  </si>
  <si>
    <t>単位</t>
  </si>
  <si>
    <t>H22</t>
  </si>
  <si>
    <t>総農家数</t>
  </si>
  <si>
    <t>戸</t>
  </si>
  <si>
    <t>総経営体数</t>
  </si>
  <si>
    <t>戸</t>
  </si>
  <si>
    <t>法人</t>
  </si>
  <si>
    <t>〃</t>
  </si>
  <si>
    <t>専業農家</t>
  </si>
  <si>
    <t>〃</t>
  </si>
  <si>
    <t>第１種兼業</t>
  </si>
  <si>
    <t>第２種兼業</t>
  </si>
  <si>
    <t>農家人口</t>
  </si>
  <si>
    <t>人</t>
  </si>
  <si>
    <t>*  132</t>
  </si>
  <si>
    <t>農業就業人口</t>
  </si>
  <si>
    <t>人</t>
  </si>
  <si>
    <t>　 *   23</t>
  </si>
  <si>
    <t>農業従事者数</t>
  </si>
  <si>
    <t>*   86</t>
  </si>
  <si>
    <t>農業就業人口</t>
  </si>
  <si>
    <t>*   28</t>
  </si>
  <si>
    <t>農家人口に
対する就業率</t>
  </si>
  <si>
    <t>％</t>
  </si>
  <si>
    <t>* 21.2</t>
  </si>
  <si>
    <t>総経営耕地面積</t>
  </si>
  <si>
    <t>ha</t>
  </si>
  <si>
    <t>田</t>
  </si>
  <si>
    <t>〃</t>
  </si>
  <si>
    <t>*    9</t>
  </si>
  <si>
    <t>　  *　 10</t>
  </si>
  <si>
    <t>（稲を作った田）</t>
  </si>
  <si>
    <t>樹園地</t>
  </si>
  <si>
    <t xml:space="preserve">－ </t>
  </si>
  <si>
    <t>0</t>
  </si>
  <si>
    <t>畑</t>
  </si>
  <si>
    <t>*   21</t>
  </si>
  <si>
    <t>*   19</t>
  </si>
  <si>
    <t>乳用牛</t>
  </si>
  <si>
    <t>頭</t>
  </si>
  <si>
    <t>χ</t>
  </si>
  <si>
    <t>肉用牛</t>
  </si>
  <si>
    <t>χ</t>
  </si>
  <si>
    <t>豚</t>
  </si>
  <si>
    <t>にわとり</t>
  </si>
  <si>
    <t>羽</t>
  </si>
  <si>
    <t>動力耕うん機      (トラクター）</t>
  </si>
  <si>
    <t>台</t>
  </si>
  <si>
    <t>動力田植機</t>
  </si>
  <si>
    <t>バインダー</t>
  </si>
  <si>
    <t>自脱型
コンバイン</t>
  </si>
  <si>
    <t>米麦用乾燥機</t>
  </si>
  <si>
    <t>林業事業体数</t>
  </si>
  <si>
    <t>戸</t>
  </si>
  <si>
    <t>保有山林面積</t>
  </si>
  <si>
    <t>ha</t>
  </si>
  <si>
    <t>　　　　　　　　　　　　　世界農林業センサス、農業センサス、農林業センサス</t>
  </si>
  <si>
    <t>※</t>
  </si>
  <si>
    <t>平成12年･22年は世界農林業センサス、平成7年は農業センサス、平成17年は農林業センサスの結果となります。</t>
  </si>
  <si>
    <t>林業事業体については、保有山林面積が平成2年は10a以上、平成12年は1ha以上を対象としています。</t>
  </si>
  <si>
    <t>＊注</t>
  </si>
  <si>
    <t>調査対象農家には、販売農家・自給的農家の２種類があります。＊印の欄は販売農家のみの集計となっており、自給的農家については未公表となっています。</t>
  </si>
  <si>
    <t>６０．田畑の経営</t>
  </si>
  <si>
    <t>耕地面積の推移</t>
  </si>
  <si>
    <t>単位：ａ</t>
  </si>
  <si>
    <t>一農家当り
経営耕地面積</t>
  </si>
  <si>
    <t>樹　　園　　地</t>
  </si>
  <si>
    <t>平成 2年</t>
  </si>
  <si>
    <r>
      <rPr>
        <b/>
        <sz val="11"/>
        <color indexed="9"/>
        <rFont val="ＭＳ 明朝"/>
        <family val="1"/>
      </rPr>
      <t xml:space="preserve">平成 </t>
    </r>
    <r>
      <rPr>
        <b/>
        <sz val="11"/>
        <rFont val="ＭＳ 明朝"/>
        <family val="1"/>
      </rPr>
      <t>7</t>
    </r>
    <r>
      <rPr>
        <b/>
        <sz val="11"/>
        <color indexed="9"/>
        <rFont val="ＭＳ 明朝"/>
        <family val="1"/>
      </rPr>
      <t>年</t>
    </r>
  </si>
  <si>
    <r>
      <rPr>
        <b/>
        <sz val="11"/>
        <color indexed="9"/>
        <rFont val="ＭＳ 明朝"/>
        <family val="1"/>
      </rPr>
      <t>平成</t>
    </r>
    <r>
      <rPr>
        <b/>
        <sz val="11"/>
        <rFont val="ＭＳ 明朝"/>
        <family val="1"/>
      </rPr>
      <t>12</t>
    </r>
    <r>
      <rPr>
        <b/>
        <sz val="11"/>
        <color indexed="9"/>
        <rFont val="ＭＳ 明朝"/>
        <family val="1"/>
      </rPr>
      <t>年</t>
    </r>
  </si>
  <si>
    <r>
      <rPr>
        <b/>
        <sz val="11"/>
        <color indexed="9"/>
        <rFont val="ＭＳ 明朝"/>
        <family val="1"/>
      </rPr>
      <t>平成</t>
    </r>
    <r>
      <rPr>
        <b/>
        <sz val="11"/>
        <rFont val="ＭＳ 明朝"/>
        <family val="1"/>
      </rPr>
      <t>17</t>
    </r>
    <r>
      <rPr>
        <b/>
        <sz val="11"/>
        <color indexed="9"/>
        <rFont val="ＭＳ 明朝"/>
        <family val="1"/>
      </rPr>
      <t>年</t>
    </r>
  </si>
  <si>
    <t>総経営体数</t>
  </si>
  <si>
    <t>一経営体当り
経営耕地面積</t>
  </si>
  <si>
    <t>平成22年</t>
  </si>
  <si>
    <t>*   138.3</t>
  </si>
  <si>
    <t>※自給的農家の内訳については未公表です。</t>
  </si>
  <si>
    <t>1990年世界農林業センサス</t>
  </si>
  <si>
    <t>※「経営体」とは、総農家数（68戸）と農事組合法人（1法人）を合わせたものです。</t>
  </si>
  <si>
    <t>1995年農業センサス</t>
  </si>
  <si>
    <t>*注　経営耕地面積÷経営耕地のある経営体数（21）</t>
  </si>
  <si>
    <t>2000年世界農林業センサス</t>
  </si>
  <si>
    <t>2005年農林業センサス</t>
  </si>
  <si>
    <t>2010年世界農林業センサス</t>
  </si>
  <si>
    <t>６１．専業・兼業別</t>
  </si>
  <si>
    <t>農家数（平成22年2月1日）</t>
  </si>
  <si>
    <t>単位：戸</t>
  </si>
  <si>
    <t>専業農家</t>
  </si>
  <si>
    <t>兼業農家　</t>
  </si>
  <si>
    <t>第１種兼業農家</t>
  </si>
  <si>
    <t>第２種兼業農家</t>
  </si>
  <si>
    <t>計</t>
  </si>
  <si>
    <t>（内　自給的農家）</t>
  </si>
  <si>
    <t>（内　48）</t>
  </si>
  <si>
    <t>（内　48）</t>
  </si>
  <si>
    <t>※農家数計には、自給的農家数（経営耕地面積0.3ha未満）48戸を含みます。</t>
  </si>
  <si>
    <t>2010年世界農林業センサス</t>
  </si>
  <si>
    <t>※自給的農家の内訳については未公表です。</t>
  </si>
  <si>
    <t>６２．経営耕地面積規模別</t>
  </si>
  <si>
    <t>耕地面積規模別</t>
  </si>
  <si>
    <t>0.3 ha 未  満</t>
  </si>
  <si>
    <t>0.3～0.5</t>
  </si>
  <si>
    <t>0.5～1.0</t>
  </si>
  <si>
    <t>1.0～1.5</t>
  </si>
  <si>
    <t>1.5～2.0</t>
  </si>
  <si>
    <t>2.0～3.0</t>
  </si>
  <si>
    <t>3.0～5.0</t>
  </si>
  <si>
    <t>5.0 ha　以上</t>
  </si>
  <si>
    <t>（内　48）</t>
  </si>
  <si>
    <t>８．製 造 業</t>
  </si>
  <si>
    <t>１．</t>
  </si>
  <si>
    <t>　平成21年12月31日を基準日として実施された工業統計調査によると、本市で製造業を営む従業者4人以上の事業所数は145事業所で、前年に比べ7事業所（△4.6％）の減少となりました。また、従業者数は 3,482人で、前年に比べ4人（△0.1％）減少しています。</t>
  </si>
  <si>
    <t>事業所数</t>
  </si>
  <si>
    <t>平成14年</t>
  </si>
  <si>
    <t>２．</t>
  </si>
  <si>
    <t>　製造品出荷額等は、675億1,433万円で、前年に比べ103億5,962万円（△13.3％）の減少となりました。業種別にみると食料品製造業が493億1,050万円で全体の73.0％を占めており、前年に比べ28億9,840万円（△5.6％）の減少となりました。飲料・たばこ製造業でも44億2,818万円（△49.1％）の減少、輸送用機械製造業では、6億677万円（9.7%）の減少となっています。</t>
  </si>
  <si>
    <t>　　　</t>
  </si>
  <si>
    <t>３．</t>
  </si>
  <si>
    <t>　付加価値額は、214億8,374万円で、前年に比べ31億7,716万円（△12.9％）の減少となりました。業種別にみると食料品製造業が151億8,861万円で、前年に比べ10億9,794万円（7.8％）の増加となりましたが、輸送用機械製造業が30億564万円で、3億952万円（9.3％）の減少となっています。</t>
  </si>
  <si>
    <t>６３．製造業の推移</t>
  </si>
  <si>
    <t>単位：万円、人</t>
  </si>
  <si>
    <t>年次</t>
  </si>
  <si>
    <t>事業所数</t>
  </si>
  <si>
    <t>従業者数</t>
  </si>
  <si>
    <t>現金給与額</t>
  </si>
  <si>
    <t>原材料、燃料費
電力使用料及び
委託生産額</t>
  </si>
  <si>
    <t>製造品出荷額等</t>
  </si>
  <si>
    <r>
      <t>付加価値額＊</t>
    </r>
    <r>
      <rPr>
        <b/>
        <sz val="11"/>
        <rFont val="ＭＳ 明朝"/>
        <family val="1"/>
      </rPr>
      <t xml:space="preserve">
</t>
    </r>
    <r>
      <rPr>
        <b/>
        <sz val="10"/>
        <rFont val="ＭＳ 明朝"/>
        <family val="1"/>
      </rPr>
      <t>(粗付加価値額）</t>
    </r>
  </si>
  <si>
    <t>総数</t>
  </si>
  <si>
    <t>うち常用労働者</t>
  </si>
  <si>
    <t>総額</t>
  </si>
  <si>
    <t>うち製造品出荷額</t>
  </si>
  <si>
    <t>従業者４人以上の事業所の数値を掲載。</t>
  </si>
  <si>
    <t>工業統計調査</t>
  </si>
  <si>
    <t>＊</t>
  </si>
  <si>
    <t>平成18年より粗付加価値額ではなく付加価値額を掲載。なお従業員数29人以下の事業所　は粗付加価値額を付加価値額と読み替えています。</t>
  </si>
  <si>
    <t>従業者数29人以下の事業所　粗付加価値額 ＝ 製造品出荷額 － 内国消費税 － 原材料　使用額等</t>
  </si>
  <si>
    <t>従業員数30人以上の事業所　付加価値額＝生産額 － 内国内消費税額 － 原材料使用額　等 － 減価償却額</t>
  </si>
  <si>
    <t>６４．従業者規模別製</t>
  </si>
  <si>
    <t>造品出荷額等の推移</t>
  </si>
  <si>
    <t>単位：万円</t>
  </si>
  <si>
    <t>年　 　　次</t>
  </si>
  <si>
    <t>総　　　 数</t>
  </si>
  <si>
    <t>4～9人</t>
  </si>
  <si>
    <t>10～19人</t>
  </si>
  <si>
    <t>20～29人</t>
  </si>
  <si>
    <t>30～49人</t>
  </si>
  <si>
    <t>50～99人</t>
  </si>
  <si>
    <t>100人～</t>
  </si>
  <si>
    <t>平　　成　　14　　年</t>
  </si>
  <si>
    <r>
      <rPr>
        <b/>
        <sz val="11"/>
        <color indexed="9"/>
        <rFont val="ＭＳ 明朝"/>
        <family val="1"/>
      </rPr>
      <t>平　　成　　</t>
    </r>
    <r>
      <rPr>
        <b/>
        <sz val="11"/>
        <rFont val="ＭＳ 明朝"/>
        <family val="1"/>
      </rPr>
      <t>15</t>
    </r>
    <r>
      <rPr>
        <b/>
        <sz val="11"/>
        <color indexed="9"/>
        <rFont val="ＭＳ 明朝"/>
        <family val="1"/>
      </rPr>
      <t>　　年</t>
    </r>
  </si>
  <si>
    <r>
      <rPr>
        <b/>
        <sz val="11"/>
        <color indexed="9"/>
        <rFont val="ＭＳ 明朝"/>
        <family val="1"/>
      </rPr>
      <t>平　　成　　</t>
    </r>
    <r>
      <rPr>
        <b/>
        <sz val="11"/>
        <rFont val="ＭＳ 明朝"/>
        <family val="1"/>
      </rPr>
      <t>16</t>
    </r>
    <r>
      <rPr>
        <b/>
        <sz val="11"/>
        <color indexed="9"/>
        <rFont val="ＭＳ 明朝"/>
        <family val="1"/>
      </rPr>
      <t>　　年</t>
    </r>
  </si>
  <si>
    <r>
      <rPr>
        <b/>
        <sz val="11"/>
        <color indexed="9"/>
        <rFont val="ＭＳ 明朝"/>
        <family val="1"/>
      </rPr>
      <t>平　　成　　</t>
    </r>
    <r>
      <rPr>
        <b/>
        <sz val="11"/>
        <rFont val="ＭＳ 明朝"/>
        <family val="1"/>
      </rPr>
      <t>17</t>
    </r>
    <r>
      <rPr>
        <b/>
        <sz val="11"/>
        <color indexed="9"/>
        <rFont val="ＭＳ 明朝"/>
        <family val="1"/>
      </rPr>
      <t>　　年</t>
    </r>
  </si>
  <si>
    <r>
      <rPr>
        <b/>
        <sz val="11"/>
        <color indexed="9"/>
        <rFont val="ＭＳ 明朝"/>
        <family val="1"/>
      </rPr>
      <t>平　　成　　</t>
    </r>
    <r>
      <rPr>
        <b/>
        <sz val="11"/>
        <rFont val="ＭＳ 明朝"/>
        <family val="1"/>
      </rPr>
      <t>18</t>
    </r>
    <r>
      <rPr>
        <b/>
        <sz val="11"/>
        <color indexed="9"/>
        <rFont val="ＭＳ 明朝"/>
        <family val="1"/>
      </rPr>
      <t>　　年</t>
    </r>
  </si>
  <si>
    <r>
      <rPr>
        <b/>
        <sz val="11"/>
        <color indexed="9"/>
        <rFont val="ＭＳ 明朝"/>
        <family val="1"/>
      </rPr>
      <t>平　　成　　</t>
    </r>
    <r>
      <rPr>
        <b/>
        <sz val="11"/>
        <rFont val="ＭＳ 明朝"/>
        <family val="1"/>
      </rPr>
      <t>19</t>
    </r>
    <r>
      <rPr>
        <b/>
        <sz val="11"/>
        <color indexed="9"/>
        <rFont val="ＭＳ 明朝"/>
        <family val="1"/>
      </rPr>
      <t>　　年</t>
    </r>
  </si>
  <si>
    <r>
      <rPr>
        <b/>
        <sz val="11"/>
        <color indexed="9"/>
        <rFont val="ＭＳ 明朝"/>
        <family val="1"/>
      </rPr>
      <t>平　　成　　</t>
    </r>
    <r>
      <rPr>
        <b/>
        <sz val="11"/>
        <rFont val="ＭＳ 明朝"/>
        <family val="1"/>
      </rPr>
      <t>20</t>
    </r>
    <r>
      <rPr>
        <b/>
        <sz val="11"/>
        <color indexed="9"/>
        <rFont val="ＭＳ 明朝"/>
        <family val="1"/>
      </rPr>
      <t>　　年</t>
    </r>
  </si>
  <si>
    <r>
      <rPr>
        <b/>
        <sz val="11"/>
        <color indexed="9"/>
        <rFont val="ＭＳ 明朝"/>
        <family val="1"/>
      </rPr>
      <t>平　　成　　</t>
    </r>
    <r>
      <rPr>
        <b/>
        <sz val="11"/>
        <rFont val="ＭＳ 明朝"/>
        <family val="1"/>
      </rPr>
      <t>21</t>
    </r>
    <r>
      <rPr>
        <b/>
        <sz val="11"/>
        <color indexed="9"/>
        <rFont val="ＭＳ 明朝"/>
        <family val="1"/>
      </rPr>
      <t>　　年</t>
    </r>
  </si>
  <si>
    <t>※従業者４人以上の事業所の数値を掲載。</t>
  </si>
  <si>
    <t>工業統計調査</t>
  </si>
  <si>
    <t>６５．従業者規模別製造事業</t>
  </si>
  <si>
    <t>所数及び従業者数の推移</t>
  </si>
  <si>
    <t>単位：事業所、人</t>
  </si>
  <si>
    <t>年　　　 次</t>
  </si>
  <si>
    <t>事業所数</t>
  </si>
  <si>
    <t>従業者数</t>
  </si>
  <si>
    <t>従業者数</t>
  </si>
  <si>
    <t>６６．水産加工品･品種別</t>
  </si>
  <si>
    <t>生産数量、金額の推移</t>
  </si>
  <si>
    <t>区　　分</t>
  </si>
  <si>
    <t>総 　数</t>
  </si>
  <si>
    <t>ねり製品</t>
  </si>
  <si>
    <t>塩乾製品</t>
  </si>
  <si>
    <t>塩蔵製品</t>
  </si>
  <si>
    <t>調味製品</t>
  </si>
  <si>
    <t xml:space="preserve">節類製品 </t>
  </si>
  <si>
    <t>水産動物油脂</t>
  </si>
  <si>
    <t>水産動物飼脂料</t>
  </si>
  <si>
    <t>その他の製品</t>
  </si>
  <si>
    <t>す り み</t>
  </si>
  <si>
    <t>　　　　　　　  －</t>
  </si>
  <si>
    <r>
      <t>平成</t>
    </r>
    <r>
      <rPr>
        <b/>
        <sz val="11"/>
        <rFont val="ＭＳ 明朝"/>
        <family val="1"/>
      </rPr>
      <t>15</t>
    </r>
    <r>
      <rPr>
        <b/>
        <sz val="11"/>
        <color indexed="9"/>
        <rFont val="ＭＳ 明朝"/>
        <family val="1"/>
      </rPr>
      <t>年</t>
    </r>
  </si>
  <si>
    <r>
      <t>平成</t>
    </r>
    <r>
      <rPr>
        <b/>
        <sz val="11"/>
        <rFont val="ＭＳ 明朝"/>
        <family val="1"/>
      </rPr>
      <t>16</t>
    </r>
    <r>
      <rPr>
        <b/>
        <sz val="11"/>
        <color indexed="9"/>
        <rFont val="ＭＳ 明朝"/>
        <family val="1"/>
      </rPr>
      <t>年</t>
    </r>
  </si>
  <si>
    <r>
      <t>平成</t>
    </r>
    <r>
      <rPr>
        <b/>
        <sz val="11"/>
        <rFont val="ＭＳ 明朝"/>
        <family val="1"/>
      </rPr>
      <t>17</t>
    </r>
    <r>
      <rPr>
        <b/>
        <sz val="11"/>
        <color indexed="9"/>
        <rFont val="ＭＳ 明朝"/>
        <family val="1"/>
      </rPr>
      <t>年</t>
    </r>
  </si>
  <si>
    <r>
      <t>平成</t>
    </r>
    <r>
      <rPr>
        <b/>
        <sz val="11"/>
        <rFont val="ＭＳ 明朝"/>
        <family val="1"/>
      </rPr>
      <t>18</t>
    </r>
    <r>
      <rPr>
        <b/>
        <sz val="11"/>
        <color indexed="9"/>
        <rFont val="ＭＳ 明朝"/>
        <family val="1"/>
      </rPr>
      <t>年</t>
    </r>
  </si>
  <si>
    <r>
      <t>平成</t>
    </r>
    <r>
      <rPr>
        <b/>
        <sz val="11"/>
        <rFont val="ＭＳ 明朝"/>
        <family val="1"/>
      </rPr>
      <t>19</t>
    </r>
    <r>
      <rPr>
        <b/>
        <sz val="11"/>
        <color indexed="9"/>
        <rFont val="ＭＳ 明朝"/>
        <family val="1"/>
      </rPr>
      <t>年</t>
    </r>
  </si>
  <si>
    <r>
      <t>平成</t>
    </r>
    <r>
      <rPr>
        <b/>
        <sz val="11"/>
        <rFont val="ＭＳ 明朝"/>
        <family val="1"/>
      </rPr>
      <t>21</t>
    </r>
    <r>
      <rPr>
        <b/>
        <sz val="11"/>
        <color indexed="9"/>
        <rFont val="ＭＳ 明朝"/>
        <family val="1"/>
      </rPr>
      <t>年</t>
    </r>
  </si>
  <si>
    <t>産業環境部水産振興課</t>
  </si>
  <si>
    <t>６７．業種別事業所数、従業者数、</t>
  </si>
  <si>
    <t>製造品出荷額等（平成21年12月31日）</t>
  </si>
  <si>
    <t>単位 : 万円、人</t>
  </si>
  <si>
    <t>区　分　</t>
  </si>
  <si>
    <t>従業者数（人）</t>
  </si>
  <si>
    <t>現金給与額
（万円）</t>
  </si>
  <si>
    <t>原材料
使用額等
（万円）</t>
  </si>
  <si>
    <t>製造品出荷額等（万円）</t>
  </si>
  <si>
    <t>付加価値額＊
(粗付加価値額）</t>
  </si>
  <si>
    <t>業種別　　　　</t>
  </si>
  <si>
    <t>総数</t>
  </si>
  <si>
    <t>常用労働者</t>
  </si>
  <si>
    <t>構成比（％）</t>
  </si>
  <si>
    <t xml:space="preserve">製造品出荷額   </t>
  </si>
  <si>
    <t>総       　数</t>
  </si>
  <si>
    <t>09</t>
  </si>
  <si>
    <t>食料品</t>
  </si>
  <si>
    <t>10</t>
  </si>
  <si>
    <t>飲料・たばこ・飼料</t>
  </si>
  <si>
    <t>11</t>
  </si>
  <si>
    <t>繊維</t>
  </si>
  <si>
    <t>12</t>
  </si>
  <si>
    <t>木材・木製品</t>
  </si>
  <si>
    <t>13</t>
  </si>
  <si>
    <t>家具・装備品</t>
  </si>
  <si>
    <t>χ</t>
  </si>
  <si>
    <t>14</t>
  </si>
  <si>
    <t>パルプ・紙・紙加工品</t>
  </si>
  <si>
    <t>15</t>
  </si>
  <si>
    <t>印刷・同関連</t>
  </si>
  <si>
    <t>16</t>
  </si>
  <si>
    <t>化学</t>
  </si>
  <si>
    <t>17</t>
  </si>
  <si>
    <t>石油製品・石炭製品</t>
  </si>
  <si>
    <t>18</t>
  </si>
  <si>
    <t>プラスチック製品</t>
  </si>
  <si>
    <t>19</t>
  </si>
  <si>
    <t>ゴム製品</t>
  </si>
  <si>
    <t>20</t>
  </si>
  <si>
    <t>なめし革・同製品・毛皮</t>
  </si>
  <si>
    <t>21</t>
  </si>
  <si>
    <t>窯業・土石製品</t>
  </si>
  <si>
    <t>22</t>
  </si>
  <si>
    <t>鉄鋼</t>
  </si>
  <si>
    <t>23</t>
  </si>
  <si>
    <t>非鉄金属</t>
  </si>
  <si>
    <t>24</t>
  </si>
  <si>
    <t>金属製品</t>
  </si>
  <si>
    <t>25</t>
  </si>
  <si>
    <t>はん用機械器具</t>
  </si>
  <si>
    <t>26</t>
  </si>
  <si>
    <t>生産用機械器具</t>
  </si>
  <si>
    <t>27</t>
  </si>
  <si>
    <t>業務用機械器具</t>
  </si>
  <si>
    <t>28</t>
  </si>
  <si>
    <t>電子部品・デバイス・電子回路</t>
  </si>
  <si>
    <t>29</t>
  </si>
  <si>
    <t>電気機械器具</t>
  </si>
  <si>
    <t>30</t>
  </si>
  <si>
    <t>情報通信機械器具</t>
  </si>
  <si>
    <t>31</t>
  </si>
  <si>
    <t>輸送用機械器具</t>
  </si>
  <si>
    <t>32</t>
  </si>
  <si>
    <t>※分類番号が平成19年より変更されました。</t>
  </si>
  <si>
    <t>＊平成18年より粗付加価値額ではなく付加価値額を掲載。
　なお従業員数29人以下の事業所は粗付加価値額を付加価値額と読み替えています。</t>
  </si>
  <si>
    <t>工業統計調査</t>
  </si>
  <si>
    <t>※従業者４人以上の事業所の数値を掲載。</t>
  </si>
  <si>
    <t>　従業者数29人以下の事業所　粗付加価値額 ＝ 製造品出荷額 － 内国消費税 － 原材料使用額等
　従業員数30人以上の事業所　付加価値額＝生産額 － 内国内消費税額 － 原材料使用額等 － 減価償却額</t>
  </si>
  <si>
    <t>※製造品出荷額等の総額＝製造品出荷額＋加工賃収入額＋修理料収入額</t>
  </si>
  <si>
    <t>９．商　業</t>
  </si>
  <si>
    <t>従業者数</t>
  </si>
  <si>
    <t>年間商品販売額</t>
  </si>
  <si>
    <t>　平成19年6月1日を基準日として実施された商業統計調査によると、本市で卸売・小売業を営む事業所数は 1,068事業所で、前回調査（平成16年）と比べ 98事業所（△8.4％）の減少となりました。これを業種別みると、卸売業は 325事業所で、前回と比べ67事業所（△17.1％）減少しています。また、小売業は 743事業所で、前回と比べ31事業所（△4.0％）の減少となりました。</t>
  </si>
  <si>
    <t>昭和60年</t>
  </si>
  <si>
    <t>63年</t>
  </si>
  <si>
    <t>平成3年</t>
  </si>
  <si>
    <t xml:space="preserve">　従業者数は 4,945人で、前回と比べ 764人（△13.4％）の減少となりました。これを業種別にみると、卸売業は、1,421人で、前回と比べ 317人（△18.2％）減少しています。また、小売業は 3,524人で、前回と比べ447人（△11.3％）の減少となりました。
</t>
  </si>
  <si>
    <t>　年間商品販売額は 1,351億27百万円で、前回と比べ 133億4百万円（△9.0％）の減少となりました。これを業種別にみると、卸売業は 896億59百万円（構成比66.4％）で、前回と比べ 100億91百万円（△10.1％）減少しています。また、小売業は 454億67百万円（構成比33.6％）で、前回と比べ 32億13百万円（△6.6％）の減少となりました。</t>
  </si>
  <si>
    <t>19年</t>
  </si>
  <si>
    <t>農畜産物・水産物卸売業</t>
  </si>
  <si>
    <t>食料・飲料卸売業</t>
  </si>
  <si>
    <t>建築材料・鉱物・金属材料卸売業</t>
  </si>
  <si>
    <t>機械器具卸売業</t>
  </si>
  <si>
    <t>繊維・衣服等卸売業</t>
  </si>
  <si>
    <t>その他</t>
  </si>
  <si>
    <t>飲食料品小売業</t>
  </si>
  <si>
    <t>燃料小売業</t>
  </si>
  <si>
    <t>医薬品・化粧品小売業</t>
  </si>
  <si>
    <t>自動車・自転車小売業</t>
  </si>
  <si>
    <t>織物・衣服・身の回り品小売業</t>
  </si>
  <si>
    <t>書籍・文房具小売業</t>
  </si>
  <si>
    <t>家具・じゅう器家庭用機械器具小売業</t>
  </si>
  <si>
    <t>※</t>
  </si>
  <si>
    <t>事業所が特定されるなど、統計法上明らかにできない分類項目については、その他に含みます。</t>
  </si>
  <si>
    <t>６８.　産業分類別事業所数、従業者数の推移</t>
  </si>
  <si>
    <t>単位：店、人</t>
  </si>
  <si>
    <t>年　次</t>
  </si>
  <si>
    <t>事業所数</t>
  </si>
  <si>
    <t>従業者数</t>
  </si>
  <si>
    <t>産業分類</t>
  </si>
  <si>
    <t>法人</t>
  </si>
  <si>
    <t>平成9年</t>
  </si>
  <si>
    <t>卸売業</t>
  </si>
  <si>
    <t>小売業</t>
  </si>
  <si>
    <t>計</t>
  </si>
  <si>
    <t>平成11年</t>
  </si>
  <si>
    <t>小売業</t>
  </si>
  <si>
    <t>平成14年</t>
  </si>
  <si>
    <t>卸　売　業</t>
  </si>
  <si>
    <t>小　売　業</t>
  </si>
  <si>
    <t>平成16年</t>
  </si>
  <si>
    <t>平成19年</t>
  </si>
  <si>
    <t>宮城県の商業（平成19年商業統計調査結果報告書）</t>
  </si>
  <si>
    <t>６９．　産業分類別商品販売額等の推移</t>
  </si>
  <si>
    <t>単位：万円、㎡</t>
  </si>
  <si>
    <t>年間商品販売額</t>
  </si>
  <si>
    <t>その他の収入</t>
  </si>
  <si>
    <t>商品手持額</t>
  </si>
  <si>
    <t>売場面積</t>
  </si>
  <si>
    <t>宮城県の商業（平成19年商業統計調査結果報告書）</t>
  </si>
  <si>
    <t>※　「－」は調査対象外及び集計対象外を示しています。</t>
  </si>
  <si>
    <t>７０．　産業分類別事業所数・</t>
  </si>
  <si>
    <t>従業者数 （平成19年6月1日）</t>
  </si>
  <si>
    <t>単位：人</t>
  </si>
  <si>
    <t>産業分類</t>
  </si>
  <si>
    <t>従業者数（人）</t>
  </si>
  <si>
    <t>合計</t>
  </si>
  <si>
    <t>561</t>
  </si>
  <si>
    <t>呉服・服地・寝具小売業</t>
  </si>
  <si>
    <t>卸売業計</t>
  </si>
  <si>
    <t>562</t>
  </si>
  <si>
    <t>男子服小売業</t>
  </si>
  <si>
    <t>49</t>
  </si>
  <si>
    <t>各種商品卸売業</t>
  </si>
  <si>
    <t>563</t>
  </si>
  <si>
    <t>婦人・子供服小売業</t>
  </si>
  <si>
    <t>49B</t>
  </si>
  <si>
    <t>その他の各種商品卸売業</t>
  </si>
  <si>
    <t>564</t>
  </si>
  <si>
    <t>靴・履物小売業</t>
  </si>
  <si>
    <t>50</t>
  </si>
  <si>
    <t>繊維・衣服等卸売業</t>
  </si>
  <si>
    <t>569</t>
  </si>
  <si>
    <t>その他の織物・衣服・身の回り品小売業</t>
  </si>
  <si>
    <t>501</t>
  </si>
  <si>
    <t>繊維品卸売業</t>
  </si>
  <si>
    <t>57</t>
  </si>
  <si>
    <t>飲食料品小売業</t>
  </si>
  <si>
    <t>502</t>
  </si>
  <si>
    <t>衣服・身の回り品卸売業</t>
  </si>
  <si>
    <t>571</t>
  </si>
  <si>
    <t>各種食料品小売業</t>
  </si>
  <si>
    <t>51</t>
  </si>
  <si>
    <t>飲食料品卸売業</t>
  </si>
  <si>
    <t>572</t>
  </si>
  <si>
    <t>酒小売業</t>
  </si>
  <si>
    <t>511</t>
  </si>
  <si>
    <t>農畜産物・水産物卸売業</t>
  </si>
  <si>
    <t>573</t>
  </si>
  <si>
    <t>食肉小売業</t>
  </si>
  <si>
    <t>512</t>
  </si>
  <si>
    <t>食料・飲料卸売業</t>
  </si>
  <si>
    <t>574</t>
  </si>
  <si>
    <t>鮮魚小売業</t>
  </si>
  <si>
    <t>52</t>
  </si>
  <si>
    <t>建築材料・鉱物・金属材料卸売業</t>
  </si>
  <si>
    <t>575</t>
  </si>
  <si>
    <t>野菜・果実小売業</t>
  </si>
  <si>
    <t>521</t>
  </si>
  <si>
    <t>建築材料卸売業</t>
  </si>
  <si>
    <t>576</t>
  </si>
  <si>
    <t>菓子・パン小売業</t>
  </si>
  <si>
    <t>522</t>
  </si>
  <si>
    <t>化学製品卸売業</t>
  </si>
  <si>
    <t>577</t>
  </si>
  <si>
    <t>米穀類小売業</t>
  </si>
  <si>
    <t>523</t>
  </si>
  <si>
    <t>鉱物･金属材料卸売業</t>
  </si>
  <si>
    <t>579</t>
  </si>
  <si>
    <t>その他の飲食料品小売業</t>
  </si>
  <si>
    <t>524</t>
  </si>
  <si>
    <t>再生資源卸売業</t>
  </si>
  <si>
    <t>58</t>
  </si>
  <si>
    <t>自動車・自転車小売業</t>
  </si>
  <si>
    <t>53</t>
  </si>
  <si>
    <t>機械器具卸売業</t>
  </si>
  <si>
    <t>581</t>
  </si>
  <si>
    <t>自動車小売業</t>
  </si>
  <si>
    <t>531</t>
  </si>
  <si>
    <t>531</t>
  </si>
  <si>
    <t>一般機械器具卸売業</t>
  </si>
  <si>
    <t>582</t>
  </si>
  <si>
    <t>582</t>
  </si>
  <si>
    <t>自転車小売業</t>
  </si>
  <si>
    <t>-</t>
  </si>
  <si>
    <t>532</t>
  </si>
  <si>
    <t>532</t>
  </si>
  <si>
    <t>自動車卸売業</t>
  </si>
  <si>
    <t>59</t>
  </si>
  <si>
    <t>59</t>
  </si>
  <si>
    <t>家具・じゅう器・機械器具小売業</t>
  </si>
  <si>
    <t>533</t>
  </si>
  <si>
    <t>533</t>
  </si>
  <si>
    <t>電気機械器具卸売業</t>
  </si>
  <si>
    <t>591</t>
  </si>
  <si>
    <t>591</t>
  </si>
  <si>
    <t>家具・建具・畳小売業</t>
  </si>
  <si>
    <t>539</t>
  </si>
  <si>
    <t>539</t>
  </si>
  <si>
    <t>その他の機械器具卸売業</t>
  </si>
  <si>
    <t>592</t>
  </si>
  <si>
    <t>592</t>
  </si>
  <si>
    <t>機械器具小売業</t>
  </si>
  <si>
    <t>54</t>
  </si>
  <si>
    <t>54</t>
  </si>
  <si>
    <t>その他の卸売業</t>
  </si>
  <si>
    <t>599</t>
  </si>
  <si>
    <t>599</t>
  </si>
  <si>
    <t>その他のじゅう器小売業</t>
  </si>
  <si>
    <t>541</t>
  </si>
  <si>
    <t>541</t>
  </si>
  <si>
    <t>家具・建具・じゅう器等卸売業</t>
  </si>
  <si>
    <t>60</t>
  </si>
  <si>
    <t>60</t>
  </si>
  <si>
    <t>その他の小売業</t>
  </si>
  <si>
    <t>542</t>
  </si>
  <si>
    <t>542</t>
  </si>
  <si>
    <t>医薬品・化粧品卸売業</t>
  </si>
  <si>
    <t>601</t>
  </si>
  <si>
    <t>601</t>
  </si>
  <si>
    <t>医薬品・化粧品小売業</t>
  </si>
  <si>
    <t>549</t>
  </si>
  <si>
    <t>549</t>
  </si>
  <si>
    <t>他に分類されない卸売業</t>
  </si>
  <si>
    <t>602</t>
  </si>
  <si>
    <t>602</t>
  </si>
  <si>
    <t>農耕用品小売業</t>
  </si>
  <si>
    <t>603</t>
  </si>
  <si>
    <t>603</t>
  </si>
  <si>
    <t>燃料小売業</t>
  </si>
  <si>
    <t>小　売　業　計</t>
  </si>
  <si>
    <t>604</t>
  </si>
  <si>
    <t>604</t>
  </si>
  <si>
    <t>書籍・文房具小売業</t>
  </si>
  <si>
    <t>55</t>
  </si>
  <si>
    <t>55</t>
  </si>
  <si>
    <t>各種商品小売業</t>
  </si>
  <si>
    <t>605</t>
  </si>
  <si>
    <t>605</t>
  </si>
  <si>
    <t>スポーツ用品・がん具・娯楽用品・楽器小売業</t>
  </si>
  <si>
    <t>551</t>
  </si>
  <si>
    <t>551</t>
  </si>
  <si>
    <t>百貨店、総合スーパー</t>
  </si>
  <si>
    <t>606</t>
  </si>
  <si>
    <t>606</t>
  </si>
  <si>
    <t>写真機・写真材料小売業</t>
  </si>
  <si>
    <t>559</t>
  </si>
  <si>
    <t>559</t>
  </si>
  <si>
    <t>その他の各種商品小売業</t>
  </si>
  <si>
    <t>607</t>
  </si>
  <si>
    <t>607</t>
  </si>
  <si>
    <t>時計・眼鏡･光学器械小売業</t>
  </si>
  <si>
    <t>56</t>
  </si>
  <si>
    <t>56</t>
  </si>
  <si>
    <t>織物・衣服・身の回り品小売業</t>
  </si>
  <si>
    <t>609</t>
  </si>
  <si>
    <t>609</t>
  </si>
  <si>
    <t>他に分類されない小売業</t>
  </si>
  <si>
    <t>※平成14年日本標準産業分類改訂</t>
  </si>
  <si>
    <t>宮城県の商業（平成19年商業統計調査結果報告書）</t>
  </si>
  <si>
    <t>７１.  産業分類別商品販売額等</t>
  </si>
  <si>
    <t>（平成19年6月1日）</t>
  </si>
  <si>
    <t xml:space="preserve">       </t>
  </si>
  <si>
    <t>単位 : 万円､㎡</t>
  </si>
  <si>
    <t>年間商品
販売額</t>
  </si>
  <si>
    <t>その他の
収入額</t>
  </si>
  <si>
    <t>商品
手持額</t>
  </si>
  <si>
    <t>売場
面積</t>
  </si>
  <si>
    <t>1事業所
当たり</t>
  </si>
  <si>
    <t>従業者
1人当り</t>
  </si>
  <si>
    <t>X</t>
  </si>
  <si>
    <t>X</t>
  </si>
  <si>
    <t>医薬品・化粧品小売業</t>
  </si>
  <si>
    <t>７２．従業者規模別事業所数、従業者数、年間商品販売額等</t>
  </si>
  <si>
    <t>単位：事業所、人、㎡</t>
  </si>
  <si>
    <t>従業者規模</t>
  </si>
  <si>
    <t>事業所数</t>
  </si>
  <si>
    <t>従業者数</t>
  </si>
  <si>
    <t>売場面積</t>
  </si>
  <si>
    <t>合　　計</t>
  </si>
  <si>
    <t>2人以下</t>
  </si>
  <si>
    <t>3 ～4人</t>
  </si>
  <si>
    <t>5 ～9人</t>
  </si>
  <si>
    <t>10～19人</t>
  </si>
  <si>
    <t>20～29人</t>
  </si>
  <si>
    <t>30～49人</t>
  </si>
  <si>
    <t>50～99人</t>
  </si>
  <si>
    <t xml:space="preserve">x </t>
  </si>
  <si>
    <t xml:space="preserve">x </t>
  </si>
  <si>
    <t>100人以上</t>
  </si>
  <si>
    <t>７３．一般飲食店数、従業員数の推移</t>
  </si>
  <si>
    <t>単位：事業所、人</t>
  </si>
  <si>
    <t>事　　項</t>
  </si>
  <si>
    <t>平成8年</t>
  </si>
  <si>
    <t>平成14年</t>
  </si>
  <si>
    <t>平成16年</t>
  </si>
  <si>
    <t>平成18年</t>
  </si>
  <si>
    <t>事業所数</t>
  </si>
  <si>
    <t>従業員数</t>
  </si>
  <si>
    <t>事業所・企業統計調査</t>
  </si>
  <si>
    <t>７４．大型店の数及び面積の推移（各年4月1日現在）</t>
  </si>
  <si>
    <t>単位：店、㎡</t>
  </si>
  <si>
    <t>年　　次</t>
  </si>
  <si>
    <t>店　舗　数</t>
  </si>
  <si>
    <t>面　　積</t>
  </si>
  <si>
    <t>摘　　要</t>
  </si>
  <si>
    <t>店舗面積1,000㎡以上</t>
  </si>
  <si>
    <t>店舗面積1,000㎡以上</t>
  </si>
  <si>
    <r>
      <t>平成</t>
    </r>
    <r>
      <rPr>
        <b/>
        <sz val="11"/>
        <rFont val="ＭＳ 明朝"/>
        <family val="1"/>
      </rPr>
      <t>22</t>
    </r>
    <r>
      <rPr>
        <b/>
        <sz val="11"/>
        <color indexed="9"/>
        <rFont val="ＭＳ 明朝"/>
        <family val="1"/>
      </rPr>
      <t>年</t>
    </r>
  </si>
  <si>
    <t>店舗面積1,000㎡以上</t>
  </si>
  <si>
    <t>産業環境部商工港湾課</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</si>
</sst>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_ "/>
    <numFmt numFmtId="180" formatCode="0_);[Red]\(0\)"/>
    <numFmt numFmtId="181" formatCode="#,##0_);\(#,##0\)"/>
    <numFmt numFmtId="182" formatCode="#,##0.0_);[Red]\(#,##0.0\)"/>
    <numFmt numFmtId="183" formatCode="#,##0.0_ "/>
    <numFmt numFmtId="184" formatCode="0.0_);[Red]\(0.0\)"/>
    <numFmt numFmtId="185" formatCode="0.0%"/>
    <numFmt numFmtId="186" formatCode="0.000%"/>
    <numFmt numFmtId="187" formatCode="#,##0;&quot;△ &quot;#,##0"/>
    <numFmt numFmtId="188" formatCode="#,##0.000_ "/>
    <numFmt numFmtId="189" formatCode="#,##0.0;&quot;△ &quot;#,##0.0"/>
    <numFmt numFmtId="190" formatCode="#,##0_ ;[Red]\-#,##0\ "/>
  </numFmts>
  <fonts count="88">
    <font>
      <sz val="11"/>
      <name val="ＭＳ Ｐゴシック"/>
      <family val="3"/>
    </font>
    <font>
      <u val="single"/>
      <sz val="11"/>
      <color indexed="12"/>
      <name val="ＭＳ Ｐゴシック"/>
      <family val="3"/>
    </font>
    <font>
      <sz val="11"/>
      <name val="HGS明朝E"/>
      <family val="1"/>
    </font>
    <font>
      <u val="single"/>
      <sz val="11"/>
      <color indexed="36"/>
      <name val="ＭＳ Ｐゴシック"/>
      <family val="3"/>
    </font>
    <font>
      <b/>
      <sz val="12"/>
      <name val="ＭＳ Ｐゴシック"/>
      <family val="3"/>
    </font>
    <font>
      <sz val="6"/>
      <name val="ＭＳ Ｐゴシック"/>
      <family val="3"/>
    </font>
    <font>
      <sz val="22"/>
      <name val="HG丸ｺﾞｼｯｸM-PRO"/>
      <family val="3"/>
    </font>
    <font>
      <sz val="11"/>
      <name val="HG丸ｺﾞｼｯｸM-PRO"/>
      <family val="3"/>
    </font>
    <font>
      <b/>
      <sz val="14"/>
      <name val="HG丸ｺﾞｼｯｸM-PRO"/>
      <family val="3"/>
    </font>
    <font>
      <b/>
      <sz val="11"/>
      <name val="HG丸ｺﾞｼｯｸM-PRO"/>
      <family val="3"/>
    </font>
    <font>
      <b/>
      <sz val="22"/>
      <name val="ＭＳ 明朝"/>
      <family val="1"/>
    </font>
    <font>
      <b/>
      <sz val="11"/>
      <name val="ＭＳ Ｐゴシック"/>
      <family val="3"/>
    </font>
    <font>
      <b/>
      <sz val="14"/>
      <name val="ＭＳ 明朝"/>
      <family val="1"/>
    </font>
    <font>
      <b/>
      <sz val="11"/>
      <name val="ＭＳ 明朝"/>
      <family val="1"/>
    </font>
    <font>
      <b/>
      <sz val="11"/>
      <color indexed="9"/>
      <name val="ＭＳ 明朝"/>
      <family val="1"/>
    </font>
    <font>
      <b/>
      <sz val="10"/>
      <name val="ＭＳ 明朝"/>
      <family val="1"/>
    </font>
    <font>
      <b/>
      <sz val="10"/>
      <name val="ＭＳ Ｐゴシック"/>
      <family val="3"/>
    </font>
    <font>
      <b/>
      <sz val="12"/>
      <name val="ＭＳ 明朝"/>
      <family val="1"/>
    </font>
    <font>
      <b/>
      <sz val="9"/>
      <name val="ＭＳ 明朝"/>
      <family val="1"/>
    </font>
    <font>
      <sz val="9"/>
      <name val="ＭＳ Ｐゴシック"/>
      <family val="3"/>
    </font>
    <font>
      <b/>
      <sz val="11"/>
      <color indexed="10"/>
      <name val="ＭＳ Ｐゴシック"/>
      <family val="3"/>
    </font>
    <font>
      <sz val="11"/>
      <color indexed="8"/>
      <name val="ＭＳ Ｐゴシック"/>
      <family val="3"/>
    </font>
    <font>
      <b/>
      <sz val="10"/>
      <color indexed="8"/>
      <name val="ＭＳ 明朝"/>
      <family val="1"/>
    </font>
    <font>
      <b/>
      <sz val="10.1"/>
      <color indexed="8"/>
      <name val="ＭＳ 明朝"/>
      <family val="1"/>
    </font>
    <font>
      <sz val="8.25"/>
      <color indexed="8"/>
      <name val="ＭＳ Ｐゴシック"/>
      <family val="3"/>
    </font>
    <font>
      <b/>
      <sz val="11"/>
      <color indexed="8"/>
      <name val="ＭＳ Ｐ明朝"/>
      <family val="1"/>
    </font>
    <font>
      <sz val="8"/>
      <color indexed="8"/>
      <name val="ＭＳ Ｐゴシック"/>
      <family val="3"/>
    </font>
    <font>
      <b/>
      <sz val="10"/>
      <color indexed="8"/>
      <name val="ＭＳ Ｐ明朝"/>
      <family val="1"/>
    </font>
    <font>
      <b/>
      <sz val="10.5"/>
      <name val="ＭＳ 明朝"/>
      <family val="1"/>
    </font>
    <font>
      <b/>
      <sz val="11"/>
      <color indexed="8"/>
      <name val="ＭＳ 明朝"/>
      <family val="1"/>
    </font>
    <font>
      <sz val="11"/>
      <name val="ＭＳ 明朝"/>
      <family val="1"/>
    </font>
    <font>
      <sz val="12"/>
      <name val="ＭＳ 明朝"/>
      <family val="1"/>
    </font>
    <font>
      <b/>
      <sz val="10"/>
      <color indexed="9"/>
      <name val="ＭＳ 明朝"/>
      <family val="1"/>
    </font>
    <font>
      <sz val="11"/>
      <color indexed="8"/>
      <name val="HGSｺﾞｼｯｸE"/>
      <family val="3"/>
    </font>
    <font>
      <b/>
      <sz val="16"/>
      <color indexed="18"/>
      <name val="ＭＳ 明朝"/>
      <family val="1"/>
    </font>
    <font>
      <b/>
      <sz val="8"/>
      <name val="ＭＳ 明朝"/>
      <family val="1"/>
    </font>
    <font>
      <b/>
      <sz val="9"/>
      <color indexed="8"/>
      <name val="ＭＳ 明朝"/>
      <family val="1"/>
    </font>
    <font>
      <sz val="10"/>
      <name val="ＭＳ 明朝"/>
      <family val="1"/>
    </font>
    <font>
      <b/>
      <sz val="10.5"/>
      <color indexed="8"/>
      <name val="ＭＳ 明朝"/>
      <family val="1"/>
    </font>
    <font>
      <sz val="11.5"/>
      <color indexed="8"/>
      <name val="ＭＳ Ｐゴシック"/>
      <family val="3"/>
    </font>
    <font>
      <sz val="1.25"/>
      <color indexed="8"/>
      <name val="ＭＳ Ｐゴシック"/>
      <family val="3"/>
    </font>
    <font>
      <sz val="1.15"/>
      <color indexed="8"/>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9"/>
      <name val="ＭＳ Ｐゴシック"/>
      <family val="3"/>
    </font>
    <font>
      <b/>
      <sz val="11"/>
      <color indexed="9"/>
      <name val="ＭＳ Ｐゴシック"/>
      <family val="3"/>
    </font>
    <font>
      <sz val="11"/>
      <color indexed="9"/>
      <name val="ＭＳ 明朝"/>
      <family val="1"/>
    </font>
    <font>
      <b/>
      <sz val="14"/>
      <color indexed="8"/>
      <name val="ＭＳ 明朝"/>
      <family val="1"/>
    </font>
    <font>
      <b/>
      <sz val="12"/>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11"/>
      <name val="Calibri"/>
      <family val="3"/>
    </font>
    <font>
      <b/>
      <sz val="10"/>
      <name val="Calibri"/>
      <family val="3"/>
    </font>
    <font>
      <sz val="11"/>
      <color theme="0"/>
      <name val="ＭＳ Ｐゴシック"/>
      <family val="3"/>
    </font>
    <font>
      <b/>
      <sz val="11"/>
      <color theme="0"/>
      <name val="ＭＳ Ｐゴシック"/>
      <family val="3"/>
    </font>
    <font>
      <sz val="10"/>
      <color theme="0"/>
      <name val="ＭＳ Ｐゴシック"/>
      <family val="3"/>
    </font>
    <font>
      <b/>
      <sz val="11"/>
      <color theme="0"/>
      <name val="ＭＳ 明朝"/>
      <family val="1"/>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color indexed="63"/>
      </left>
      <right>
        <color indexed="63"/>
      </right>
      <top>
        <color indexed="63"/>
      </top>
      <bottom style="hair"/>
    </border>
    <border>
      <left style="double"/>
      <right>
        <color indexed="63"/>
      </right>
      <top style="medium"/>
      <bottom style="thin"/>
    </border>
    <border>
      <left>
        <color indexed="63"/>
      </left>
      <right>
        <color indexed="63"/>
      </right>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thin"/>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0" fillId="0" borderId="0">
      <alignment horizontal="center" vertical="center" wrapText="1" shrinkToFit="1"/>
      <protection/>
    </xf>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0" fillId="0" borderId="0">
      <alignment horizontal="right" vertical="top"/>
      <protection/>
    </xf>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176" fontId="0" fillId="0" borderId="0">
      <alignment/>
      <protection/>
    </xf>
    <xf numFmtId="176" fontId="0" fillId="0" borderId="0">
      <alignment/>
      <protection/>
    </xf>
    <xf numFmtId="177" fontId="0" fillId="0" borderId="0">
      <alignment/>
      <protection/>
    </xf>
    <xf numFmtId="176" fontId="0" fillId="0" borderId="0">
      <alignment/>
      <protection/>
    </xf>
    <xf numFmtId="177" fontId="0" fillId="0" borderId="0">
      <alignment/>
      <protection/>
    </xf>
    <xf numFmtId="176" fontId="0" fillId="0" borderId="0">
      <alignment/>
      <protection/>
    </xf>
    <xf numFmtId="176" fontId="0" fillId="0" borderId="0">
      <alignment/>
      <protection/>
    </xf>
    <xf numFmtId="176" fontId="0" fillId="0" borderId="0">
      <alignment/>
      <protection/>
    </xf>
    <xf numFmtId="176" fontId="2" fillId="0" borderId="0">
      <alignment horizontal="center" vertical="center"/>
      <protection/>
    </xf>
    <xf numFmtId="0" fontId="3" fillId="0" borderId="0" applyNumberFormat="0" applyFill="0" applyBorder="0" applyAlignment="0" applyProtection="0"/>
    <xf numFmtId="0" fontId="4" fillId="0" borderId="0">
      <alignment/>
      <protection/>
    </xf>
    <xf numFmtId="0" fontId="80" fillId="32" borderId="0" applyNumberFormat="0" applyBorder="0" applyAlignment="0" applyProtection="0"/>
  </cellStyleXfs>
  <cellXfs count="776">
    <xf numFmtId="0" fontId="0" fillId="0" borderId="0" xfId="0" applyAlignment="1">
      <alignment/>
    </xf>
    <xf numFmtId="177" fontId="11" fillId="0" borderId="10" xfId="73" applyNumberFormat="1" applyFont="1" applyFill="1" applyBorder="1" applyAlignment="1">
      <alignment horizontal="right" vertical="center"/>
      <protection/>
    </xf>
    <xf numFmtId="177" fontId="11" fillId="0" borderId="0" xfId="73" applyNumberFormat="1" applyFont="1" applyFill="1" applyBorder="1" applyAlignment="1">
      <alignment horizontal="right" vertical="center"/>
      <protection/>
    </xf>
    <xf numFmtId="0" fontId="12" fillId="0" borderId="0" xfId="75" applyFont="1" applyFill="1" applyAlignment="1">
      <alignment horizontal="right" vertical="center"/>
      <protection/>
    </xf>
    <xf numFmtId="176" fontId="13" fillId="0" borderId="11" xfId="72" applyFont="1" applyFill="1" applyBorder="1" applyAlignment="1">
      <alignment horizontal="center" vertical="center"/>
      <protection/>
    </xf>
    <xf numFmtId="177" fontId="13" fillId="0" borderId="0" xfId="72" applyNumberFormat="1" applyFont="1" applyFill="1" applyAlignment="1">
      <alignment vertical="center"/>
      <protection/>
    </xf>
    <xf numFmtId="177" fontId="9" fillId="0" borderId="0" xfId="72" applyNumberFormat="1" applyFont="1" applyFill="1" applyAlignment="1">
      <alignment vertical="center"/>
      <protection/>
    </xf>
    <xf numFmtId="177" fontId="12" fillId="0" borderId="0" xfId="72" applyNumberFormat="1" applyFont="1" applyFill="1" applyAlignment="1">
      <alignment vertical="center"/>
      <protection/>
    </xf>
    <xf numFmtId="177" fontId="11" fillId="0" borderId="0" xfId="72" applyNumberFormat="1" applyFont="1" applyFill="1" applyBorder="1" applyAlignment="1">
      <alignment horizontal="right" vertical="center"/>
      <protection/>
    </xf>
    <xf numFmtId="177" fontId="8" fillId="0" borderId="0" xfId="72" applyNumberFormat="1" applyFont="1" applyFill="1" applyAlignment="1">
      <alignment vertical="center"/>
      <protection/>
    </xf>
    <xf numFmtId="49" fontId="13" fillId="0" borderId="0" xfId="72" applyNumberFormat="1" applyFont="1" applyFill="1" applyAlignment="1">
      <alignment vertical="center"/>
      <protection/>
    </xf>
    <xf numFmtId="177" fontId="13" fillId="0" borderId="0" xfId="72" applyNumberFormat="1" applyFont="1" applyFill="1" applyAlignment="1">
      <alignment horizontal="right" vertical="center"/>
      <protection/>
    </xf>
    <xf numFmtId="177" fontId="9" fillId="0" borderId="0" xfId="72" applyNumberFormat="1" applyFont="1" applyFill="1" applyAlignment="1">
      <alignment horizontal="right" vertical="center"/>
      <protection/>
    </xf>
    <xf numFmtId="176" fontId="12" fillId="0" borderId="0" xfId="72" applyFont="1" applyFill="1">
      <alignment/>
      <protection/>
    </xf>
    <xf numFmtId="176" fontId="12" fillId="0" borderId="0" xfId="72" applyFont="1" applyFill="1" applyBorder="1">
      <alignment/>
      <protection/>
    </xf>
    <xf numFmtId="176" fontId="12" fillId="0" borderId="0" xfId="72" applyFont="1" applyFill="1" applyAlignment="1">
      <alignment horizontal="left" vertical="center"/>
      <protection/>
    </xf>
    <xf numFmtId="176" fontId="12" fillId="0" borderId="0" xfId="72" applyFont="1" applyFill="1" applyAlignment="1">
      <alignment vertical="center"/>
      <protection/>
    </xf>
    <xf numFmtId="176" fontId="13" fillId="0" borderId="0" xfId="72" applyFont="1" applyFill="1" applyBorder="1" applyAlignment="1">
      <alignment horizontal="right"/>
      <protection/>
    </xf>
    <xf numFmtId="176" fontId="13" fillId="0" borderId="0" xfId="72" applyFont="1" applyFill="1" applyAlignment="1">
      <alignment horizontal="right"/>
      <protection/>
    </xf>
    <xf numFmtId="176" fontId="13" fillId="0" borderId="12" xfId="72" applyFont="1" applyFill="1" applyBorder="1" applyAlignment="1">
      <alignment horizontal="center" vertical="center"/>
      <protection/>
    </xf>
    <xf numFmtId="176" fontId="13" fillId="0" borderId="13" xfId="72" applyFont="1" applyFill="1" applyBorder="1" applyAlignment="1">
      <alignment horizontal="center" vertical="center"/>
      <protection/>
    </xf>
    <xf numFmtId="177" fontId="11" fillId="0" borderId="14" xfId="72" applyNumberFormat="1" applyFont="1" applyFill="1" applyBorder="1" applyAlignment="1">
      <alignment horizontal="right" vertical="center"/>
      <protection/>
    </xf>
    <xf numFmtId="176" fontId="13" fillId="0" borderId="0" xfId="72" applyFont="1" applyFill="1" applyAlignment="1">
      <alignment horizontal="right" vertical="top"/>
      <protection/>
    </xf>
    <xf numFmtId="49" fontId="13" fillId="0" borderId="0" xfId="72" applyNumberFormat="1" applyFont="1" applyFill="1" applyAlignment="1">
      <alignment horizontal="right" vertical="center"/>
      <protection/>
    </xf>
    <xf numFmtId="176" fontId="12" fillId="0" borderId="0" xfId="72" applyFont="1" applyFill="1" applyBorder="1" applyAlignment="1">
      <alignment horizontal="right" vertical="center"/>
      <protection/>
    </xf>
    <xf numFmtId="176" fontId="13" fillId="0" borderId="0" xfId="72" applyFont="1" applyFill="1">
      <alignment/>
      <protection/>
    </xf>
    <xf numFmtId="176" fontId="13" fillId="0" borderId="0" xfId="72" applyFont="1" applyFill="1" applyAlignment="1">
      <alignment horizontal="left" vertical="center"/>
      <protection/>
    </xf>
    <xf numFmtId="176" fontId="13" fillId="0" borderId="0" xfId="72" applyFont="1" applyFill="1" applyBorder="1" applyAlignment="1">
      <alignment horizontal="right" vertical="center"/>
      <protection/>
    </xf>
    <xf numFmtId="176" fontId="13" fillId="0" borderId="0" xfId="72" applyFont="1" applyFill="1" applyBorder="1" applyAlignment="1">
      <alignment horizontal="right" vertical="top"/>
      <protection/>
    </xf>
    <xf numFmtId="176" fontId="13" fillId="0" borderId="0" xfId="72" applyFont="1" applyFill="1" applyAlignment="1">
      <alignment horizontal="center" vertical="center"/>
      <protection/>
    </xf>
    <xf numFmtId="176" fontId="13" fillId="0" borderId="0" xfId="72" applyFont="1" applyFill="1" applyAlignment="1">
      <alignment vertical="center"/>
      <protection/>
    </xf>
    <xf numFmtId="176" fontId="13" fillId="0" borderId="0" xfId="72" applyFont="1" applyFill="1" applyAlignment="1">
      <alignment horizontal="center"/>
      <protection/>
    </xf>
    <xf numFmtId="177" fontId="13" fillId="0" borderId="15" xfId="72" applyNumberFormat="1" applyFont="1" applyFill="1" applyBorder="1" applyAlignment="1">
      <alignment vertical="center"/>
      <protection/>
    </xf>
    <xf numFmtId="177" fontId="11" fillId="0" borderId="16" xfId="72" applyNumberFormat="1" applyFont="1" applyFill="1" applyBorder="1" applyAlignment="1">
      <alignment vertical="center"/>
      <protection/>
    </xf>
    <xf numFmtId="176" fontId="17" fillId="0" borderId="0" xfId="72" applyFont="1" applyFill="1" applyAlignment="1">
      <alignment vertical="center"/>
      <protection/>
    </xf>
    <xf numFmtId="177" fontId="13" fillId="0" borderId="10" xfId="72" applyNumberFormat="1" applyFont="1" applyFill="1" applyBorder="1" applyAlignment="1">
      <alignment vertical="center"/>
      <protection/>
    </xf>
    <xf numFmtId="177" fontId="11" fillId="0" borderId="0" xfId="72" applyNumberFormat="1" applyFont="1" applyFill="1" applyBorder="1" applyAlignment="1">
      <alignment vertical="center"/>
      <protection/>
    </xf>
    <xf numFmtId="177" fontId="13" fillId="0" borderId="17" xfId="72" applyNumberFormat="1" applyFont="1" applyFill="1" applyBorder="1" applyAlignment="1">
      <alignment vertical="center"/>
      <protection/>
    </xf>
    <xf numFmtId="177" fontId="11" fillId="0" borderId="14" xfId="72" applyNumberFormat="1" applyFont="1" applyFill="1" applyBorder="1" applyAlignment="1">
      <alignment vertical="center"/>
      <protection/>
    </xf>
    <xf numFmtId="49" fontId="13" fillId="0" borderId="0" xfId="72" applyNumberFormat="1" applyFont="1" applyFill="1" applyBorder="1" applyAlignment="1">
      <alignment horizontal="right" vertical="center"/>
      <protection/>
    </xf>
    <xf numFmtId="49" fontId="13" fillId="0" borderId="18" xfId="72" applyNumberFormat="1" applyFont="1" applyFill="1" applyBorder="1" applyAlignment="1">
      <alignment horizontal="center" vertical="center"/>
      <protection/>
    </xf>
    <xf numFmtId="177" fontId="11" fillId="0" borderId="10" xfId="72" applyNumberFormat="1" applyFont="1" applyFill="1" applyBorder="1" applyAlignment="1">
      <alignment horizontal="right" vertical="center"/>
      <protection/>
    </xf>
    <xf numFmtId="49" fontId="11" fillId="0" borderId="19" xfId="66" applyNumberFormat="1" applyFont="1" applyFill="1" applyBorder="1" applyAlignment="1">
      <alignment horizontal="right" vertical="center"/>
      <protection/>
    </xf>
    <xf numFmtId="49" fontId="11" fillId="0" borderId="10" xfId="66" applyNumberFormat="1" applyFont="1" applyFill="1" applyBorder="1" applyAlignment="1">
      <alignment horizontal="right" vertical="center"/>
      <protection/>
    </xf>
    <xf numFmtId="49" fontId="11" fillId="0" borderId="20" xfId="66" applyNumberFormat="1" applyFont="1" applyFill="1" applyBorder="1" applyAlignment="1">
      <alignment horizontal="right" vertical="center"/>
      <protection/>
    </xf>
    <xf numFmtId="49" fontId="11" fillId="0" borderId="17" xfId="66" applyNumberFormat="1" applyFont="1" applyFill="1" applyBorder="1" applyAlignment="1">
      <alignment horizontal="right" vertical="center"/>
      <protection/>
    </xf>
    <xf numFmtId="180" fontId="11" fillId="0" borderId="20" xfId="66" applyNumberFormat="1" applyFont="1" applyFill="1" applyBorder="1" applyAlignment="1">
      <alignment horizontal="right" vertical="center"/>
      <protection/>
    </xf>
    <xf numFmtId="49" fontId="11" fillId="0" borderId="13" xfId="66" applyNumberFormat="1" applyFont="1" applyFill="1" applyBorder="1" applyAlignment="1">
      <alignment horizontal="right" vertical="center"/>
      <protection/>
    </xf>
    <xf numFmtId="177" fontId="11" fillId="0" borderId="10" xfId="66" applyNumberFormat="1" applyFont="1" applyFill="1" applyBorder="1" applyAlignment="1">
      <alignment horizontal="right" vertical="center"/>
      <protection/>
    </xf>
    <xf numFmtId="176" fontId="15" fillId="0" borderId="16" xfId="72" applyFont="1" applyFill="1" applyBorder="1" applyAlignment="1">
      <alignment horizontal="distributed" vertical="center"/>
      <protection/>
    </xf>
    <xf numFmtId="176" fontId="15" fillId="0" borderId="0" xfId="72" applyFont="1" applyFill="1" applyBorder="1" applyAlignment="1">
      <alignment horizontal="distributed" vertical="center"/>
      <protection/>
    </xf>
    <xf numFmtId="176" fontId="15" fillId="0" borderId="14" xfId="72" applyFont="1" applyFill="1" applyBorder="1" applyAlignment="1">
      <alignment horizontal="center" vertical="center"/>
      <protection/>
    </xf>
    <xf numFmtId="176" fontId="12" fillId="0" borderId="21" xfId="72" applyFont="1" applyFill="1" applyBorder="1">
      <alignment/>
      <protection/>
    </xf>
    <xf numFmtId="176" fontId="12" fillId="0" borderId="22" xfId="72" applyFont="1" applyFill="1" applyBorder="1">
      <alignment/>
      <protection/>
    </xf>
    <xf numFmtId="176" fontId="12" fillId="0" borderId="23" xfId="72" applyFont="1" applyFill="1" applyBorder="1">
      <alignment/>
      <protection/>
    </xf>
    <xf numFmtId="176" fontId="15" fillId="0" borderId="0" xfId="72" applyFont="1" applyFill="1" applyBorder="1" applyAlignment="1">
      <alignment horizontal="distributed" vertical="center" shrinkToFit="1"/>
      <protection/>
    </xf>
    <xf numFmtId="176" fontId="12" fillId="0" borderId="14" xfId="72" applyFont="1" applyFill="1" applyBorder="1">
      <alignment/>
      <protection/>
    </xf>
    <xf numFmtId="176" fontId="15" fillId="0" borderId="14" xfId="72" applyFont="1" applyFill="1" applyBorder="1" applyAlignment="1">
      <alignment horizontal="distributed" vertical="center"/>
      <protection/>
    </xf>
    <xf numFmtId="176" fontId="12" fillId="0" borderId="24" xfId="72" applyFont="1" applyFill="1" applyBorder="1">
      <alignment/>
      <protection/>
    </xf>
    <xf numFmtId="176" fontId="13" fillId="0" borderId="0" xfId="72" applyFont="1" applyFill="1" applyBorder="1" applyAlignment="1">
      <alignment vertical="center"/>
      <protection/>
    </xf>
    <xf numFmtId="176" fontId="13" fillId="0" borderId="0" xfId="72" applyFont="1" applyFill="1" applyAlignment="1">
      <alignment horizontal="right" vertical="center"/>
      <protection/>
    </xf>
    <xf numFmtId="177" fontId="16" fillId="0" borderId="25" xfId="72" applyNumberFormat="1" applyFont="1" applyFill="1" applyBorder="1" applyAlignment="1">
      <alignment horizontal="right" vertical="center"/>
      <protection/>
    </xf>
    <xf numFmtId="177" fontId="16" fillId="0" borderId="0" xfId="72" applyNumberFormat="1" applyFont="1" applyFill="1" applyBorder="1" applyAlignment="1">
      <alignment horizontal="right" vertical="center"/>
      <protection/>
    </xf>
    <xf numFmtId="176" fontId="15" fillId="0" borderId="26" xfId="72" applyFont="1" applyFill="1" applyBorder="1" applyAlignment="1">
      <alignment horizontal="distributed" vertical="center"/>
      <protection/>
    </xf>
    <xf numFmtId="176" fontId="15" fillId="0" borderId="13" xfId="72" applyFont="1" applyFill="1" applyBorder="1" applyAlignment="1">
      <alignment horizontal="distributed" vertical="center"/>
      <protection/>
    </xf>
    <xf numFmtId="177" fontId="15" fillId="0" borderId="16" xfId="72" applyNumberFormat="1" applyFont="1" applyFill="1" applyBorder="1" applyAlignment="1">
      <alignment horizontal="right" vertical="center"/>
      <protection/>
    </xf>
    <xf numFmtId="177" fontId="15" fillId="0" borderId="0" xfId="72" applyNumberFormat="1" applyFont="1" applyFill="1" applyBorder="1" applyAlignment="1">
      <alignment horizontal="right" vertical="center"/>
      <protection/>
    </xf>
    <xf numFmtId="177" fontId="15" fillId="0" borderId="27" xfId="72" applyNumberFormat="1" applyFont="1" applyFill="1" applyBorder="1" applyAlignment="1">
      <alignment horizontal="right" vertical="center"/>
      <protection/>
    </xf>
    <xf numFmtId="177" fontId="15" fillId="0" borderId="23" xfId="72" applyNumberFormat="1" applyFont="1" applyFill="1" applyBorder="1" applyAlignment="1">
      <alignment horizontal="right" vertical="center"/>
      <protection/>
    </xf>
    <xf numFmtId="49" fontId="15" fillId="0" borderId="0" xfId="72" applyNumberFormat="1" applyFont="1" applyFill="1" applyBorder="1" applyAlignment="1">
      <alignment horizontal="right" vertical="center"/>
      <protection/>
    </xf>
    <xf numFmtId="49" fontId="15" fillId="0" borderId="23" xfId="72" applyNumberFormat="1" applyFont="1" applyFill="1" applyBorder="1" applyAlignment="1">
      <alignment horizontal="right" vertical="center"/>
      <protection/>
    </xf>
    <xf numFmtId="176" fontId="15" fillId="0" borderId="15" xfId="72" applyFont="1" applyFill="1" applyBorder="1" applyAlignment="1">
      <alignment horizontal="center" vertical="center" textRotation="255"/>
      <protection/>
    </xf>
    <xf numFmtId="176" fontId="15" fillId="0" borderId="10" xfId="72" applyFont="1" applyFill="1" applyBorder="1" applyAlignment="1">
      <alignment horizontal="center" vertical="center" textRotation="255"/>
      <protection/>
    </xf>
    <xf numFmtId="176" fontId="13" fillId="0" borderId="25" xfId="72" applyFont="1" applyFill="1" applyBorder="1" applyAlignment="1">
      <alignment vertical="center"/>
      <protection/>
    </xf>
    <xf numFmtId="176" fontId="13" fillId="0" borderId="21" xfId="72" applyFont="1" applyFill="1" applyBorder="1" applyAlignment="1">
      <alignment vertical="center"/>
      <protection/>
    </xf>
    <xf numFmtId="176" fontId="15" fillId="0" borderId="22" xfId="72" applyFont="1" applyFill="1" applyBorder="1" applyAlignment="1">
      <alignment horizontal="center" vertical="center"/>
      <protection/>
    </xf>
    <xf numFmtId="176" fontId="13" fillId="0" borderId="14" xfId="72" applyFont="1" applyFill="1" applyBorder="1" applyAlignment="1">
      <alignment vertical="center"/>
      <protection/>
    </xf>
    <xf numFmtId="176" fontId="15" fillId="0" borderId="24" xfId="72" applyFont="1" applyFill="1" applyBorder="1" applyAlignment="1">
      <alignment horizontal="center" vertical="center"/>
      <protection/>
    </xf>
    <xf numFmtId="177" fontId="15" fillId="0" borderId="25" xfId="72" applyNumberFormat="1" applyFont="1" applyFill="1" applyBorder="1" applyAlignment="1">
      <alignment horizontal="right" vertical="center"/>
      <protection/>
    </xf>
    <xf numFmtId="177" fontId="15" fillId="0" borderId="28" xfId="72" applyNumberFormat="1" applyFont="1" applyFill="1" applyBorder="1" applyAlignment="1">
      <alignment horizontal="right" vertical="center"/>
      <protection/>
    </xf>
    <xf numFmtId="176" fontId="15" fillId="0" borderId="29" xfId="72" applyFont="1" applyFill="1" applyBorder="1" applyAlignment="1">
      <alignment horizontal="center" vertical="center" textRotation="255"/>
      <protection/>
    </xf>
    <xf numFmtId="176" fontId="15" fillId="0" borderId="30" xfId="72" applyFont="1" applyFill="1" applyBorder="1" applyAlignment="1">
      <alignment horizontal="center" vertical="center"/>
      <protection/>
    </xf>
    <xf numFmtId="177" fontId="15" fillId="0" borderId="30" xfId="72" applyNumberFormat="1" applyFont="1" applyFill="1" applyBorder="1" applyAlignment="1">
      <alignment horizontal="right" vertical="center"/>
      <protection/>
    </xf>
    <xf numFmtId="177" fontId="15" fillId="0" borderId="31" xfId="72" applyNumberFormat="1" applyFont="1" applyFill="1" applyBorder="1" applyAlignment="1">
      <alignment horizontal="right" vertical="center"/>
      <protection/>
    </xf>
    <xf numFmtId="177" fontId="16" fillId="0" borderId="30" xfId="72" applyNumberFormat="1" applyFont="1" applyFill="1" applyBorder="1" applyAlignment="1">
      <alignment horizontal="right" vertical="center"/>
      <protection/>
    </xf>
    <xf numFmtId="176" fontId="15" fillId="0" borderId="32" xfId="72" applyFont="1" applyFill="1" applyBorder="1" applyAlignment="1">
      <alignment horizontal="center" vertical="center" textRotation="255"/>
      <protection/>
    </xf>
    <xf numFmtId="176" fontId="15" fillId="0" borderId="33" xfId="72" applyFont="1" applyFill="1" applyBorder="1" applyAlignment="1">
      <alignment horizontal="center" vertical="center"/>
      <protection/>
    </xf>
    <xf numFmtId="177" fontId="15" fillId="0" borderId="33" xfId="72" applyNumberFormat="1" applyFont="1" applyFill="1" applyBorder="1" applyAlignment="1">
      <alignment horizontal="right" vertical="center"/>
      <protection/>
    </xf>
    <xf numFmtId="177" fontId="15" fillId="0" borderId="34" xfId="72" applyNumberFormat="1" applyFont="1" applyFill="1" applyBorder="1" applyAlignment="1">
      <alignment horizontal="right" vertical="center"/>
      <protection/>
    </xf>
    <xf numFmtId="176" fontId="13" fillId="0" borderId="16" xfId="72" applyFont="1" applyFill="1" applyBorder="1" applyAlignment="1">
      <alignment vertical="center"/>
      <protection/>
    </xf>
    <xf numFmtId="176" fontId="13" fillId="0" borderId="30" xfId="72" applyFont="1" applyFill="1" applyBorder="1" applyAlignment="1">
      <alignment vertical="center"/>
      <protection/>
    </xf>
    <xf numFmtId="176" fontId="15" fillId="0" borderId="33" xfId="72" applyFont="1" applyFill="1" applyBorder="1" applyAlignment="1">
      <alignment horizontal="distributed" vertical="center"/>
      <protection/>
    </xf>
    <xf numFmtId="176" fontId="15" fillId="0" borderId="15" xfId="72" applyFont="1" applyFill="1" applyBorder="1" applyAlignment="1">
      <alignment vertical="center" textRotation="255"/>
      <protection/>
    </xf>
    <xf numFmtId="181" fontId="15" fillId="0" borderId="0" xfId="72" applyNumberFormat="1" applyFont="1" applyFill="1" applyBorder="1" applyAlignment="1">
      <alignment horizontal="right" vertical="center"/>
      <protection/>
    </xf>
    <xf numFmtId="181" fontId="15" fillId="0" borderId="23" xfId="72" applyNumberFormat="1" applyFont="1" applyFill="1" applyBorder="1" applyAlignment="1">
      <alignment horizontal="right" vertical="center"/>
      <protection/>
    </xf>
    <xf numFmtId="177" fontId="13" fillId="0" borderId="0" xfId="72" applyNumberFormat="1" applyFont="1" applyFill="1" applyAlignment="1">
      <alignment horizontal="right" vertical="top"/>
      <protection/>
    </xf>
    <xf numFmtId="49" fontId="12" fillId="0" borderId="35" xfId="75" applyNumberFormat="1" applyFont="1" applyFill="1" applyBorder="1" applyAlignment="1">
      <alignment horizontal="center" vertical="center"/>
      <protection/>
    </xf>
    <xf numFmtId="177" fontId="13" fillId="0" borderId="23" xfId="72" applyNumberFormat="1" applyFont="1" applyFill="1" applyBorder="1" applyAlignment="1">
      <alignment horizontal="center" vertical="center"/>
      <protection/>
    </xf>
    <xf numFmtId="177" fontId="14" fillId="0" borderId="23" xfId="72" applyNumberFormat="1" applyFont="1" applyFill="1" applyBorder="1" applyAlignment="1">
      <alignment horizontal="center" vertical="center"/>
      <protection/>
    </xf>
    <xf numFmtId="177" fontId="13" fillId="0" borderId="20" xfId="72" applyNumberFormat="1" applyFont="1" applyFill="1" applyBorder="1" applyAlignment="1">
      <alignment horizontal="right" vertical="center"/>
      <protection/>
    </xf>
    <xf numFmtId="177" fontId="13" fillId="0" borderId="12" xfId="72" applyNumberFormat="1" applyFont="1" applyFill="1" applyBorder="1" applyAlignment="1">
      <alignment horizontal="right" vertical="center"/>
      <protection/>
    </xf>
    <xf numFmtId="176" fontId="13" fillId="0" borderId="13" xfId="72" applyFont="1" applyFill="1" applyBorder="1" applyAlignment="1">
      <alignment horizontal="distributed" vertical="center"/>
      <protection/>
    </xf>
    <xf numFmtId="176" fontId="13" fillId="0" borderId="26" xfId="72" applyFont="1" applyFill="1" applyBorder="1" applyAlignment="1">
      <alignment horizontal="distributed" vertical="center"/>
      <protection/>
    </xf>
    <xf numFmtId="176" fontId="12" fillId="0" borderId="0" xfId="72" applyFont="1" applyFill="1" applyAlignment="1">
      <alignment shrinkToFit="1"/>
      <protection/>
    </xf>
    <xf numFmtId="176" fontId="12" fillId="0" borderId="0" xfId="72" applyFont="1" applyFill="1" applyAlignment="1">
      <alignment vertical="center" shrinkToFit="1"/>
      <protection/>
    </xf>
    <xf numFmtId="176" fontId="15" fillId="0" borderId="28" xfId="72" applyFont="1" applyFill="1" applyBorder="1" applyAlignment="1">
      <alignment horizontal="distributed" vertical="center"/>
      <protection/>
    </xf>
    <xf numFmtId="177" fontId="11" fillId="0" borderId="19" xfId="66" applyNumberFormat="1" applyFont="1" applyFill="1" applyBorder="1" applyAlignment="1">
      <alignment horizontal="right" vertical="center"/>
      <protection/>
    </xf>
    <xf numFmtId="176" fontId="13" fillId="0" borderId="0" xfId="66" applyFont="1" applyFill="1" applyAlignment="1">
      <alignment vertical="center"/>
      <protection/>
    </xf>
    <xf numFmtId="176" fontId="14" fillId="0" borderId="0" xfId="66" applyFont="1" applyFill="1" applyAlignment="1">
      <alignment vertical="center"/>
      <protection/>
    </xf>
    <xf numFmtId="176" fontId="13" fillId="0" borderId="0" xfId="66" applyFont="1" applyFill="1" applyBorder="1" applyAlignment="1">
      <alignment vertical="center"/>
      <protection/>
    </xf>
    <xf numFmtId="176" fontId="13" fillId="0" borderId="0" xfId="66" applyFont="1" applyFill="1" applyBorder="1" applyAlignment="1">
      <alignment horizontal="center" vertical="center"/>
      <protection/>
    </xf>
    <xf numFmtId="176" fontId="13" fillId="0" borderId="0" xfId="66" applyFont="1" applyFill="1" applyAlignment="1">
      <alignment horizontal="right"/>
      <protection/>
    </xf>
    <xf numFmtId="176" fontId="13" fillId="0" borderId="35" xfId="66" applyFont="1" applyFill="1" applyBorder="1" applyAlignment="1">
      <alignment vertical="center"/>
      <protection/>
    </xf>
    <xf numFmtId="176" fontId="13" fillId="0" borderId="35" xfId="66" applyFont="1" applyFill="1" applyBorder="1" applyAlignment="1">
      <alignment horizontal="right" vertical="center"/>
      <protection/>
    </xf>
    <xf numFmtId="176" fontId="13" fillId="0" borderId="36" xfId="66" applyFont="1" applyFill="1" applyBorder="1" applyAlignment="1">
      <alignment horizontal="center" vertical="center"/>
      <protection/>
    </xf>
    <xf numFmtId="176" fontId="13" fillId="0" borderId="37" xfId="66" applyFont="1" applyFill="1" applyBorder="1" applyAlignment="1">
      <alignment horizontal="center" vertical="center"/>
      <protection/>
    </xf>
    <xf numFmtId="176" fontId="13" fillId="0" borderId="11" xfId="66" applyFont="1" applyFill="1" applyBorder="1" applyAlignment="1">
      <alignment horizontal="center" vertical="center"/>
      <protection/>
    </xf>
    <xf numFmtId="176" fontId="13" fillId="0" borderId="12" xfId="66" applyFont="1" applyFill="1" applyBorder="1" applyAlignment="1">
      <alignment horizontal="center" vertical="center"/>
      <protection/>
    </xf>
    <xf numFmtId="176" fontId="15" fillId="0" borderId="16" xfId="66" applyFont="1" applyFill="1" applyBorder="1" applyAlignment="1">
      <alignment horizontal="left" vertical="center"/>
      <protection/>
    </xf>
    <xf numFmtId="176" fontId="15" fillId="0" borderId="27" xfId="66" applyFont="1" applyFill="1" applyBorder="1" applyAlignment="1">
      <alignment horizontal="left" vertical="center"/>
      <protection/>
    </xf>
    <xf numFmtId="176" fontId="16" fillId="0" borderId="15" xfId="66" applyFont="1" applyFill="1" applyBorder="1" applyAlignment="1">
      <alignment horizontal="right" vertical="center"/>
      <protection/>
    </xf>
    <xf numFmtId="176" fontId="16" fillId="0" borderId="38" xfId="66" applyFont="1" applyFill="1" applyBorder="1" applyAlignment="1">
      <alignment horizontal="right" vertical="center"/>
      <protection/>
    </xf>
    <xf numFmtId="176" fontId="15" fillId="0" borderId="0" xfId="66" applyFont="1" applyFill="1" applyBorder="1" applyAlignment="1">
      <alignment vertical="center"/>
      <protection/>
    </xf>
    <xf numFmtId="176" fontId="15" fillId="0" borderId="23" xfId="66" applyFont="1" applyFill="1" applyBorder="1" applyAlignment="1">
      <alignment vertical="center"/>
      <protection/>
    </xf>
    <xf numFmtId="177" fontId="11" fillId="0" borderId="19" xfId="66" applyNumberFormat="1" applyFont="1" applyFill="1" applyBorder="1" applyAlignment="1">
      <alignment vertical="center"/>
      <protection/>
    </xf>
    <xf numFmtId="177" fontId="11" fillId="0" borderId="10" xfId="66" applyNumberFormat="1" applyFont="1" applyFill="1" applyBorder="1" applyAlignment="1">
      <alignment vertical="center"/>
      <protection/>
    </xf>
    <xf numFmtId="176" fontId="15" fillId="0" borderId="0" xfId="66" applyFont="1" applyFill="1" applyBorder="1" applyAlignment="1">
      <alignment vertical="center" wrapText="1"/>
      <protection/>
    </xf>
    <xf numFmtId="176" fontId="15" fillId="0" borderId="23" xfId="66" applyFont="1" applyFill="1" applyBorder="1" applyAlignment="1">
      <alignment vertical="center" wrapText="1"/>
      <protection/>
    </xf>
    <xf numFmtId="176" fontId="15" fillId="0" borderId="0" xfId="66" applyFont="1" applyFill="1" applyBorder="1" applyAlignment="1">
      <alignment horizontal="left" vertical="center" wrapText="1"/>
      <protection/>
    </xf>
    <xf numFmtId="176" fontId="15" fillId="0" borderId="23" xfId="66" applyFont="1" applyFill="1" applyBorder="1" applyAlignment="1">
      <alignment horizontal="left" vertical="center" wrapText="1"/>
      <protection/>
    </xf>
    <xf numFmtId="176" fontId="15" fillId="0" borderId="0" xfId="66" applyFont="1" applyFill="1" applyBorder="1" applyAlignment="1">
      <alignment horizontal="distributed" vertical="center"/>
      <protection/>
    </xf>
    <xf numFmtId="176" fontId="13" fillId="0" borderId="14" xfId="66" applyFont="1" applyFill="1" applyBorder="1" applyAlignment="1">
      <alignment vertical="center"/>
      <protection/>
    </xf>
    <xf numFmtId="176" fontId="15" fillId="0" borderId="14" xfId="66" applyFont="1" applyFill="1" applyBorder="1" applyAlignment="1">
      <alignment horizontal="left" vertical="center" wrapText="1"/>
      <protection/>
    </xf>
    <xf numFmtId="176" fontId="15" fillId="0" borderId="14" xfId="66" applyFont="1" applyFill="1" applyBorder="1" applyAlignment="1">
      <alignment vertical="center"/>
      <protection/>
    </xf>
    <xf numFmtId="176" fontId="15" fillId="0" borderId="24" xfId="66" applyFont="1" applyFill="1" applyBorder="1" applyAlignment="1">
      <alignment horizontal="left" vertical="center" wrapText="1"/>
      <protection/>
    </xf>
    <xf numFmtId="177" fontId="11" fillId="0" borderId="17" xfId="66" applyNumberFormat="1" applyFont="1" applyFill="1" applyBorder="1" applyAlignment="1">
      <alignment horizontal="right" vertical="center"/>
      <protection/>
    </xf>
    <xf numFmtId="177" fontId="11" fillId="0" borderId="20" xfId="66" applyNumberFormat="1" applyFont="1" applyFill="1" applyBorder="1" applyAlignment="1">
      <alignment horizontal="right" vertical="center"/>
      <protection/>
    </xf>
    <xf numFmtId="176" fontId="15" fillId="0" borderId="16" xfId="66" applyFont="1" applyFill="1" applyBorder="1" applyAlignment="1">
      <alignment vertical="center"/>
      <protection/>
    </xf>
    <xf numFmtId="176" fontId="15" fillId="0" borderId="27" xfId="66" applyFont="1" applyFill="1" applyBorder="1" applyAlignment="1">
      <alignment vertical="center"/>
      <protection/>
    </xf>
    <xf numFmtId="176" fontId="11" fillId="0" borderId="15" xfId="66" applyFont="1" applyFill="1" applyBorder="1" applyAlignment="1">
      <alignment horizontal="right" vertical="center"/>
      <protection/>
    </xf>
    <xf numFmtId="176" fontId="11" fillId="0" borderId="38" xfId="66" applyFont="1" applyFill="1" applyBorder="1" applyAlignment="1">
      <alignment horizontal="right" vertical="center"/>
      <protection/>
    </xf>
    <xf numFmtId="178" fontId="13" fillId="0" borderId="0" xfId="66" applyNumberFormat="1" applyFont="1" applyFill="1" applyAlignment="1">
      <alignment vertical="center"/>
      <protection/>
    </xf>
    <xf numFmtId="176" fontId="15" fillId="0" borderId="24" xfId="66" applyFont="1" applyFill="1" applyBorder="1" applyAlignment="1">
      <alignment vertical="center"/>
      <protection/>
    </xf>
    <xf numFmtId="177" fontId="11" fillId="0" borderId="20" xfId="66" applyNumberFormat="1" applyFont="1" applyFill="1" applyBorder="1" applyAlignment="1">
      <alignment vertical="center"/>
      <protection/>
    </xf>
    <xf numFmtId="177" fontId="11" fillId="0" borderId="17" xfId="66" applyNumberFormat="1" applyFont="1" applyFill="1" applyBorder="1" applyAlignment="1">
      <alignment vertical="center"/>
      <protection/>
    </xf>
    <xf numFmtId="176" fontId="15" fillId="0" borderId="25" xfId="66" applyFont="1" applyFill="1" applyBorder="1" applyAlignment="1">
      <alignment vertical="center"/>
      <protection/>
    </xf>
    <xf numFmtId="176" fontId="15" fillId="0" borderId="28" xfId="66" applyFont="1" applyFill="1" applyBorder="1" applyAlignment="1">
      <alignment vertical="center"/>
      <protection/>
    </xf>
    <xf numFmtId="177" fontId="13" fillId="0" borderId="0" xfId="66" applyNumberFormat="1" applyFont="1" applyFill="1" applyBorder="1" applyAlignment="1">
      <alignment horizontal="right" vertical="center"/>
      <protection/>
    </xf>
    <xf numFmtId="177" fontId="13" fillId="0" borderId="0" xfId="66" applyNumberFormat="1" applyFont="1" applyFill="1" applyBorder="1" applyAlignment="1">
      <alignment horizontal="right" vertical="top"/>
      <protection/>
    </xf>
    <xf numFmtId="177" fontId="11" fillId="0" borderId="0" xfId="66" applyNumberFormat="1" applyFont="1" applyFill="1" applyBorder="1" applyAlignment="1">
      <alignment horizontal="right" vertical="center"/>
      <protection/>
    </xf>
    <xf numFmtId="176" fontId="18" fillId="0" borderId="0" xfId="66" applyFont="1" applyFill="1" applyBorder="1" applyAlignment="1">
      <alignment vertical="center"/>
      <protection/>
    </xf>
    <xf numFmtId="176" fontId="18" fillId="0" borderId="23" xfId="66" applyFont="1" applyFill="1" applyBorder="1" applyAlignment="1">
      <alignment vertical="center"/>
      <protection/>
    </xf>
    <xf numFmtId="177" fontId="11" fillId="0" borderId="15" xfId="66" applyNumberFormat="1" applyFont="1" applyFill="1" applyBorder="1" applyAlignment="1">
      <alignment horizontal="right" vertical="center"/>
      <protection/>
    </xf>
    <xf numFmtId="177" fontId="11" fillId="0" borderId="38" xfId="66" applyNumberFormat="1" applyFont="1" applyFill="1" applyBorder="1" applyAlignment="1">
      <alignment horizontal="right" vertical="center"/>
      <protection/>
    </xf>
    <xf numFmtId="176" fontId="18" fillId="0" borderId="16" xfId="66" applyFont="1" applyFill="1" applyBorder="1" applyAlignment="1">
      <alignment vertical="center"/>
      <protection/>
    </xf>
    <xf numFmtId="0" fontId="19" fillId="0" borderId="16" xfId="0" applyFont="1" applyFill="1" applyBorder="1" applyAlignment="1">
      <alignment vertical="center"/>
    </xf>
    <xf numFmtId="0" fontId="19" fillId="0" borderId="27" xfId="0" applyFont="1" applyFill="1" applyBorder="1" applyAlignment="1">
      <alignment vertical="center"/>
    </xf>
    <xf numFmtId="180" fontId="11" fillId="0" borderId="10" xfId="66" applyNumberFormat="1" applyFont="1" applyFill="1" applyBorder="1" applyAlignment="1">
      <alignment horizontal="right" vertical="center"/>
      <protection/>
    </xf>
    <xf numFmtId="178" fontId="15" fillId="0" borderId="0" xfId="66" applyNumberFormat="1" applyFont="1" applyFill="1" applyBorder="1" applyAlignment="1">
      <alignment vertical="center"/>
      <protection/>
    </xf>
    <xf numFmtId="178" fontId="15" fillId="0" borderId="23" xfId="66" applyNumberFormat="1" applyFont="1" applyFill="1" applyBorder="1" applyAlignment="1">
      <alignment vertical="center"/>
      <protection/>
    </xf>
    <xf numFmtId="178" fontId="11" fillId="0" borderId="10" xfId="66" applyNumberFormat="1" applyFont="1" applyFill="1" applyBorder="1" applyAlignment="1">
      <alignment horizontal="right" vertical="center"/>
      <protection/>
    </xf>
    <xf numFmtId="178" fontId="11" fillId="0" borderId="19" xfId="66" applyNumberFormat="1" applyFont="1" applyFill="1" applyBorder="1" applyAlignment="1">
      <alignment horizontal="right" vertical="center"/>
      <protection/>
    </xf>
    <xf numFmtId="183" fontId="11" fillId="0" borderId="10" xfId="66" applyNumberFormat="1" applyFont="1" applyFill="1" applyBorder="1" applyAlignment="1">
      <alignment horizontal="right" vertical="center"/>
      <protection/>
    </xf>
    <xf numFmtId="49" fontId="15" fillId="0" borderId="16" xfId="66" applyNumberFormat="1" applyFont="1" applyFill="1" applyBorder="1" applyAlignment="1">
      <alignment vertical="center"/>
      <protection/>
    </xf>
    <xf numFmtId="49" fontId="18" fillId="0" borderId="16" xfId="66" applyNumberFormat="1" applyFont="1" applyFill="1" applyBorder="1" applyAlignment="1">
      <alignment vertical="center"/>
      <protection/>
    </xf>
    <xf numFmtId="49" fontId="18" fillId="0" borderId="27" xfId="66" applyNumberFormat="1" applyFont="1" applyFill="1" applyBorder="1" applyAlignment="1">
      <alignment vertical="center"/>
      <protection/>
    </xf>
    <xf numFmtId="176" fontId="13" fillId="0" borderId="10" xfId="66" applyFont="1" applyFill="1" applyBorder="1" applyAlignment="1">
      <alignment vertical="center"/>
      <protection/>
    </xf>
    <xf numFmtId="176" fontId="15" fillId="0" borderId="0" xfId="66" applyFont="1" applyFill="1" applyBorder="1" applyAlignment="1">
      <alignment horizontal="left" vertical="center"/>
      <protection/>
    </xf>
    <xf numFmtId="176" fontId="13" fillId="0" borderId="0" xfId="66" applyFont="1" applyFill="1" applyBorder="1" applyAlignment="1">
      <alignment horizontal="left" vertical="center"/>
      <protection/>
    </xf>
    <xf numFmtId="180" fontId="11" fillId="0" borderId="17" xfId="66" applyNumberFormat="1" applyFont="1" applyFill="1" applyBorder="1" applyAlignment="1">
      <alignment horizontal="right" vertical="center"/>
      <protection/>
    </xf>
    <xf numFmtId="176" fontId="13" fillId="0" borderId="14" xfId="66" applyFont="1" applyFill="1" applyBorder="1" applyAlignment="1">
      <alignment horizontal="left" vertical="center"/>
      <protection/>
    </xf>
    <xf numFmtId="176" fontId="15" fillId="0" borderId="14" xfId="66" applyFont="1" applyFill="1" applyBorder="1" applyAlignment="1">
      <alignment horizontal="left" vertical="center"/>
      <protection/>
    </xf>
    <xf numFmtId="176" fontId="13" fillId="0" borderId="0" xfId="66" applyFont="1" applyFill="1" applyAlignment="1">
      <alignment horizontal="center" vertical="center" wrapText="1"/>
      <protection/>
    </xf>
    <xf numFmtId="176" fontId="28" fillId="0" borderId="0" xfId="66" applyFont="1" applyFill="1" applyAlignment="1">
      <alignment vertical="top"/>
      <protection/>
    </xf>
    <xf numFmtId="176" fontId="28" fillId="0" borderId="0" xfId="66" applyFont="1" applyFill="1" applyAlignment="1">
      <alignment vertical="center"/>
      <protection/>
    </xf>
    <xf numFmtId="176" fontId="28" fillId="0" borderId="0" xfId="66" applyFont="1" applyFill="1" applyAlignment="1">
      <alignment vertical="center" wrapText="1"/>
      <protection/>
    </xf>
    <xf numFmtId="49" fontId="11" fillId="0" borderId="26" xfId="66" applyNumberFormat="1" applyFont="1" applyFill="1" applyBorder="1" applyAlignment="1">
      <alignment horizontal="right" vertical="center"/>
      <protection/>
    </xf>
    <xf numFmtId="176" fontId="13" fillId="0" borderId="28" xfId="72" applyFont="1" applyFill="1" applyBorder="1" applyAlignment="1">
      <alignment horizontal="distributed" vertical="center"/>
      <protection/>
    </xf>
    <xf numFmtId="176" fontId="6" fillId="0" borderId="0" xfId="68" applyFont="1" applyFill="1" applyAlignment="1">
      <alignment horizontal="center"/>
      <protection/>
    </xf>
    <xf numFmtId="176" fontId="7" fillId="0" borderId="0" xfId="68" applyFont="1" applyFill="1">
      <alignment/>
      <protection/>
    </xf>
    <xf numFmtId="176" fontId="13" fillId="0" borderId="0" xfId="68" applyFont="1" applyFill="1" applyAlignment="1">
      <alignment/>
      <protection/>
    </xf>
    <xf numFmtId="176" fontId="9" fillId="0" borderId="35" xfId="72" applyFont="1" applyFill="1" applyBorder="1" applyAlignment="1">
      <alignment horizontal="center" vertical="center"/>
      <protection/>
    </xf>
    <xf numFmtId="177" fontId="14" fillId="0" borderId="24" xfId="72" applyNumberFormat="1" applyFont="1" applyFill="1" applyBorder="1" applyAlignment="1">
      <alignment horizontal="center" vertical="center"/>
      <protection/>
    </xf>
    <xf numFmtId="176" fontId="12" fillId="0" borderId="0" xfId="72" applyFont="1" applyFill="1" applyAlignment="1">
      <alignment horizontal="right" vertical="center"/>
      <protection/>
    </xf>
    <xf numFmtId="0" fontId="15" fillId="0" borderId="10" xfId="0" applyFont="1" applyFill="1" applyBorder="1" applyAlignment="1">
      <alignment vertical="center"/>
    </xf>
    <xf numFmtId="0" fontId="15" fillId="0" borderId="32" xfId="0" applyFont="1" applyFill="1" applyBorder="1" applyAlignment="1">
      <alignment vertical="center"/>
    </xf>
    <xf numFmtId="0" fontId="15" fillId="0" borderId="10" xfId="0" applyFont="1" applyFill="1" applyBorder="1" applyAlignment="1">
      <alignment vertical="center" textRotation="255"/>
    </xf>
    <xf numFmtId="0" fontId="15" fillId="0" borderId="32" xfId="0" applyFont="1" applyFill="1" applyBorder="1" applyAlignment="1">
      <alignment vertical="center" textRotation="255"/>
    </xf>
    <xf numFmtId="177" fontId="81" fillId="0" borderId="17" xfId="72" applyNumberFormat="1" applyFont="1" applyFill="1" applyBorder="1" applyAlignment="1">
      <alignment horizontal="right" vertical="center"/>
      <protection/>
    </xf>
    <xf numFmtId="177" fontId="81" fillId="0" borderId="14" xfId="72" applyNumberFormat="1" applyFont="1" applyFill="1" applyBorder="1" applyAlignment="1">
      <alignment horizontal="right" vertical="center"/>
      <protection/>
    </xf>
    <xf numFmtId="176" fontId="81" fillId="0" borderId="0" xfId="72" applyFont="1" applyFill="1" applyAlignment="1">
      <alignment vertical="center"/>
      <protection/>
    </xf>
    <xf numFmtId="177" fontId="20" fillId="0" borderId="0" xfId="72" applyNumberFormat="1" applyFont="1" applyFill="1" applyBorder="1" applyAlignment="1">
      <alignment horizontal="right" vertical="center"/>
      <protection/>
    </xf>
    <xf numFmtId="176" fontId="82" fillId="0" borderId="0" xfId="72" applyFont="1" applyFill="1" applyAlignment="1">
      <alignment vertical="center"/>
      <protection/>
    </xf>
    <xf numFmtId="176" fontId="82" fillId="0" borderId="16" xfId="72" applyFont="1" applyFill="1" applyBorder="1" applyAlignment="1">
      <alignment vertical="center"/>
      <protection/>
    </xf>
    <xf numFmtId="176" fontId="82" fillId="0" borderId="0" xfId="72" applyFont="1" applyFill="1" applyBorder="1" applyAlignment="1">
      <alignment vertical="center"/>
      <protection/>
    </xf>
    <xf numFmtId="176" fontId="82" fillId="0" borderId="30" xfId="72" applyFont="1" applyFill="1" applyBorder="1" applyAlignment="1">
      <alignment vertical="center"/>
      <protection/>
    </xf>
    <xf numFmtId="176" fontId="82" fillId="0" borderId="39" xfId="72" applyFont="1" applyFill="1" applyBorder="1" applyAlignment="1">
      <alignment vertical="center"/>
      <protection/>
    </xf>
    <xf numFmtId="176" fontId="82" fillId="0" borderId="33" xfId="72" applyFont="1" applyFill="1" applyBorder="1" applyAlignment="1">
      <alignment vertical="center"/>
      <protection/>
    </xf>
    <xf numFmtId="176" fontId="82" fillId="0" borderId="14" xfId="72" applyFont="1" applyFill="1" applyBorder="1" applyAlignment="1">
      <alignment vertical="center"/>
      <protection/>
    </xf>
    <xf numFmtId="177" fontId="16" fillId="0" borderId="39" xfId="72" applyNumberFormat="1" applyFont="1" applyFill="1" applyBorder="1" applyAlignment="1">
      <alignment horizontal="right" vertical="center"/>
      <protection/>
    </xf>
    <xf numFmtId="176" fontId="18" fillId="0" borderId="0" xfId="72" applyFont="1" applyFill="1" applyAlignment="1">
      <alignment vertical="center"/>
      <protection/>
    </xf>
    <xf numFmtId="176" fontId="81" fillId="0" borderId="14" xfId="72" applyFont="1" applyFill="1" applyBorder="1" applyAlignment="1">
      <alignment vertical="center"/>
      <protection/>
    </xf>
    <xf numFmtId="176" fontId="0" fillId="0" borderId="0" xfId="68" applyFont="1" applyFill="1" applyAlignment="1">
      <alignment vertical="center"/>
      <protection/>
    </xf>
    <xf numFmtId="176" fontId="0" fillId="0" borderId="0" xfId="68" applyFont="1" applyFill="1">
      <alignment/>
      <protection/>
    </xf>
    <xf numFmtId="176" fontId="18" fillId="0" borderId="0" xfId="72" applyFont="1" applyFill="1" applyAlignment="1">
      <alignment vertical="top"/>
      <protection/>
    </xf>
    <xf numFmtId="176" fontId="83" fillId="0" borderId="0" xfId="68" applyFont="1" applyFill="1" applyAlignment="1">
      <alignment vertical="center"/>
      <protection/>
    </xf>
    <xf numFmtId="176" fontId="84" fillId="0" borderId="0" xfId="68" applyFont="1" applyFill="1" applyAlignment="1">
      <alignment vertical="center"/>
      <protection/>
    </xf>
    <xf numFmtId="177" fontId="83" fillId="0" borderId="0" xfId="68" applyNumberFormat="1" applyFont="1" applyFill="1" applyBorder="1" applyAlignment="1">
      <alignment horizontal="right" vertical="center"/>
      <protection/>
    </xf>
    <xf numFmtId="177" fontId="83" fillId="0" borderId="0" xfId="68" applyNumberFormat="1" applyFont="1" applyFill="1" applyAlignment="1">
      <alignment vertical="center"/>
      <protection/>
    </xf>
    <xf numFmtId="177" fontId="83" fillId="0" borderId="0" xfId="73" applyNumberFormat="1" applyFont="1" applyFill="1" applyBorder="1" applyAlignment="1">
      <alignment horizontal="right" vertical="center"/>
      <protection/>
    </xf>
    <xf numFmtId="176" fontId="83" fillId="0" borderId="0" xfId="68" applyFont="1" applyFill="1" applyBorder="1" applyAlignment="1">
      <alignment horizontal="center" vertical="center"/>
      <protection/>
    </xf>
    <xf numFmtId="176" fontId="83" fillId="0" borderId="0" xfId="68" applyFont="1" applyFill="1" applyBorder="1" applyAlignment="1">
      <alignment vertical="center"/>
      <protection/>
    </xf>
    <xf numFmtId="176" fontId="84" fillId="0" borderId="0" xfId="68" applyFont="1" applyFill="1" applyBorder="1" applyAlignment="1">
      <alignment vertical="center"/>
      <protection/>
    </xf>
    <xf numFmtId="177" fontId="84" fillId="0" borderId="0" xfId="68" applyNumberFormat="1" applyFont="1" applyFill="1" applyBorder="1" applyAlignment="1">
      <alignment vertical="center"/>
      <protection/>
    </xf>
    <xf numFmtId="185" fontId="84" fillId="0" borderId="0" xfId="68" applyNumberFormat="1" applyFont="1" applyFill="1" applyBorder="1" applyAlignment="1">
      <alignment vertical="center"/>
      <protection/>
    </xf>
    <xf numFmtId="176" fontId="83" fillId="0" borderId="0" xfId="68" applyFont="1" applyFill="1" applyBorder="1" applyAlignment="1">
      <alignment horizontal="center" vertical="center" wrapText="1"/>
      <protection/>
    </xf>
    <xf numFmtId="176" fontId="85" fillId="0" borderId="0" xfId="68" applyFont="1" applyFill="1" applyBorder="1" applyAlignment="1">
      <alignment horizontal="center" vertical="center" wrapText="1"/>
      <protection/>
    </xf>
    <xf numFmtId="177" fontId="83" fillId="0" borderId="0" xfId="0" applyNumberFormat="1" applyFont="1" applyFill="1" applyAlignment="1">
      <alignment horizontal="right" vertical="center"/>
    </xf>
    <xf numFmtId="177" fontId="13" fillId="0" borderId="0" xfId="72" applyNumberFormat="1" applyFont="1" applyFill="1" applyBorder="1" applyAlignment="1">
      <alignment horizontal="right" vertical="center" shrinkToFit="1"/>
      <protection/>
    </xf>
    <xf numFmtId="176" fontId="12" fillId="0" borderId="0" xfId="72" applyFont="1" applyFill="1" applyBorder="1" applyAlignment="1">
      <alignment shrinkToFit="1"/>
      <protection/>
    </xf>
    <xf numFmtId="0" fontId="12" fillId="0" borderId="0" xfId="75" applyFont="1" applyFill="1" applyAlignment="1">
      <alignment horizontal="center" vertical="center"/>
      <protection/>
    </xf>
    <xf numFmtId="176" fontId="13" fillId="0" borderId="0" xfId="65" applyFont="1" applyFill="1" applyAlignment="1">
      <alignment vertical="center"/>
      <protection/>
    </xf>
    <xf numFmtId="176" fontId="13" fillId="0" borderId="0" xfId="65" applyFont="1">
      <alignment/>
      <protection/>
    </xf>
    <xf numFmtId="176" fontId="13" fillId="0" borderId="0" xfId="65" applyFont="1" applyBorder="1" applyAlignment="1">
      <alignment horizontal="center" vertical="center"/>
      <protection/>
    </xf>
    <xf numFmtId="177" fontId="13" fillId="0" borderId="0" xfId="65" applyNumberFormat="1" applyFont="1" applyBorder="1" applyAlignment="1">
      <alignment horizontal="center" vertical="center"/>
      <protection/>
    </xf>
    <xf numFmtId="176" fontId="13" fillId="0" borderId="0" xfId="65" applyFont="1" applyBorder="1">
      <alignment/>
      <protection/>
    </xf>
    <xf numFmtId="189" fontId="13" fillId="0" borderId="0" xfId="65" applyNumberFormat="1" applyFont="1" applyFill="1" applyAlignment="1">
      <alignment vertical="center"/>
      <protection/>
    </xf>
    <xf numFmtId="189" fontId="30" fillId="0" borderId="0" xfId="65" applyNumberFormat="1" applyFont="1" applyFill="1" applyAlignment="1">
      <alignment vertical="center"/>
      <protection/>
    </xf>
    <xf numFmtId="189" fontId="31" fillId="0" borderId="0" xfId="65" applyNumberFormat="1" applyFont="1" applyFill="1" applyAlignment="1">
      <alignment vertical="center"/>
      <protection/>
    </xf>
    <xf numFmtId="189" fontId="17" fillId="0" borderId="0" xfId="65" applyNumberFormat="1" applyFont="1" applyFill="1" applyAlignment="1">
      <alignment vertical="center"/>
      <protection/>
    </xf>
    <xf numFmtId="187" fontId="17" fillId="0" borderId="0" xfId="65" applyNumberFormat="1" applyFont="1" applyFill="1" applyAlignment="1">
      <alignment vertical="center"/>
      <protection/>
    </xf>
    <xf numFmtId="189" fontId="31" fillId="0" borderId="21" xfId="65" applyNumberFormat="1" applyFont="1" applyFill="1" applyBorder="1" applyAlignment="1">
      <alignment vertical="center"/>
      <protection/>
    </xf>
    <xf numFmtId="189" fontId="13" fillId="0" borderId="21" xfId="65" applyNumberFormat="1" applyFont="1" applyFill="1" applyBorder="1" applyAlignment="1">
      <alignment vertical="center"/>
      <protection/>
    </xf>
    <xf numFmtId="189" fontId="31" fillId="0" borderId="22" xfId="65" applyNumberFormat="1" applyFont="1" applyFill="1" applyBorder="1" applyAlignment="1">
      <alignment vertical="center"/>
      <protection/>
    </xf>
    <xf numFmtId="189" fontId="13" fillId="0" borderId="11" xfId="65" applyNumberFormat="1" applyFont="1" applyFill="1" applyBorder="1" applyAlignment="1">
      <alignment vertical="center"/>
      <protection/>
    </xf>
    <xf numFmtId="187" fontId="15" fillId="0" borderId="11" xfId="65" applyNumberFormat="1" applyFont="1" applyFill="1" applyBorder="1" applyAlignment="1">
      <alignment horizontal="center" vertical="center"/>
      <protection/>
    </xf>
    <xf numFmtId="187" fontId="15" fillId="0" borderId="12" xfId="65" applyNumberFormat="1" applyFont="1" applyFill="1" applyBorder="1" applyAlignment="1">
      <alignment horizontal="center" vertical="center"/>
      <protection/>
    </xf>
    <xf numFmtId="189" fontId="15" fillId="0" borderId="40" xfId="65" applyNumberFormat="1" applyFont="1" applyFill="1" applyBorder="1" applyAlignment="1">
      <alignment horizontal="center" vertical="center"/>
      <protection/>
    </xf>
    <xf numFmtId="189" fontId="15" fillId="0" borderId="41" xfId="65" applyNumberFormat="1" applyFont="1" applyFill="1" applyBorder="1" applyAlignment="1">
      <alignment horizontal="center" vertical="center"/>
      <protection/>
    </xf>
    <xf numFmtId="189" fontId="15" fillId="0" borderId="18" xfId="65" applyNumberFormat="1" applyFont="1" applyFill="1" applyBorder="1" applyAlignment="1">
      <alignment horizontal="center" vertical="center"/>
      <protection/>
    </xf>
    <xf numFmtId="189" fontId="31" fillId="0" borderId="16" xfId="65" applyNumberFormat="1" applyFont="1" applyFill="1" applyBorder="1" applyAlignment="1">
      <alignment vertical="center"/>
      <protection/>
    </xf>
    <xf numFmtId="189" fontId="31" fillId="0" borderId="27" xfId="65" applyNumberFormat="1" applyFont="1" applyFill="1" applyBorder="1" applyAlignment="1">
      <alignment vertical="center"/>
      <protection/>
    </xf>
    <xf numFmtId="189" fontId="15" fillId="0" borderId="38" xfId="65" applyNumberFormat="1" applyFont="1" applyFill="1" applyBorder="1" applyAlignment="1">
      <alignment horizontal="center" vertical="center" shrinkToFit="1"/>
      <protection/>
    </xf>
    <xf numFmtId="187" fontId="11" fillId="0" borderId="16" xfId="65" applyNumberFormat="1" applyFont="1" applyFill="1" applyBorder="1" applyAlignment="1">
      <alignment vertical="center"/>
      <protection/>
    </xf>
    <xf numFmtId="189" fontId="11" fillId="0" borderId="42" xfId="65" applyNumberFormat="1" applyFont="1" applyFill="1" applyBorder="1" applyAlignment="1">
      <alignment vertical="center"/>
      <protection/>
    </xf>
    <xf numFmtId="189" fontId="11" fillId="0" borderId="16" xfId="65" applyNumberFormat="1" applyFont="1" applyFill="1" applyBorder="1" applyAlignment="1">
      <alignment vertical="center"/>
      <protection/>
    </xf>
    <xf numFmtId="189" fontId="13" fillId="0" borderId="38" xfId="65" applyNumberFormat="1" applyFont="1" applyFill="1" applyBorder="1" applyAlignment="1">
      <alignment horizontal="center" vertical="center"/>
      <protection/>
    </xf>
    <xf numFmtId="185" fontId="31" fillId="0" borderId="0" xfId="43" applyNumberFormat="1" applyFont="1" applyFill="1" applyAlignment="1">
      <alignment vertical="center"/>
    </xf>
    <xf numFmtId="189" fontId="31" fillId="0" borderId="0" xfId="65" applyNumberFormat="1" applyFont="1" applyFill="1" applyBorder="1" applyAlignment="1">
      <alignment vertical="center"/>
      <protection/>
    </xf>
    <xf numFmtId="189" fontId="31" fillId="0" borderId="23" xfId="65" applyNumberFormat="1" applyFont="1" applyFill="1" applyBorder="1" applyAlignment="1">
      <alignment vertical="center"/>
      <protection/>
    </xf>
    <xf numFmtId="189" fontId="15" fillId="0" borderId="19" xfId="65" applyNumberFormat="1" applyFont="1" applyFill="1" applyBorder="1" applyAlignment="1">
      <alignment horizontal="center" vertical="center" shrinkToFit="1"/>
      <protection/>
    </xf>
    <xf numFmtId="187" fontId="11" fillId="0" borderId="0" xfId="65" applyNumberFormat="1" applyFont="1" applyFill="1" applyBorder="1" applyAlignment="1">
      <alignment vertical="center"/>
      <protection/>
    </xf>
    <xf numFmtId="189" fontId="11" fillId="0" borderId="43" xfId="65" applyNumberFormat="1" applyFont="1" applyFill="1" applyBorder="1" applyAlignment="1">
      <alignment vertical="center"/>
      <protection/>
    </xf>
    <xf numFmtId="189" fontId="11" fillId="0" borderId="0" xfId="65" applyNumberFormat="1" applyFont="1" applyFill="1" applyBorder="1" applyAlignment="1">
      <alignment vertical="center"/>
      <protection/>
    </xf>
    <xf numFmtId="189" fontId="13" fillId="0" borderId="19" xfId="65" applyNumberFormat="1" applyFont="1" applyFill="1" applyBorder="1" applyAlignment="1">
      <alignment horizontal="center" vertical="center"/>
      <protection/>
    </xf>
    <xf numFmtId="187" fontId="11" fillId="0" borderId="0" xfId="65" applyNumberFormat="1" applyFont="1" applyFill="1" applyBorder="1" applyAlignment="1">
      <alignment horizontal="right" vertical="center"/>
      <protection/>
    </xf>
    <xf numFmtId="187" fontId="4" fillId="0" borderId="0" xfId="65" applyNumberFormat="1" applyFont="1" applyFill="1" applyBorder="1" applyAlignment="1">
      <alignment vertical="center"/>
      <protection/>
    </xf>
    <xf numFmtId="189" fontId="31" fillId="0" borderId="14" xfId="65" applyNumberFormat="1" applyFont="1" applyFill="1" applyBorder="1" applyAlignment="1">
      <alignment vertical="center"/>
      <protection/>
    </xf>
    <xf numFmtId="189" fontId="31" fillId="0" borderId="24" xfId="65" applyNumberFormat="1" applyFont="1" applyFill="1" applyBorder="1" applyAlignment="1">
      <alignment vertical="center"/>
      <protection/>
    </xf>
    <xf numFmtId="189" fontId="15" fillId="0" borderId="20" xfId="65" applyNumberFormat="1" applyFont="1" applyFill="1" applyBorder="1" applyAlignment="1">
      <alignment horizontal="center" vertical="center" shrinkToFit="1"/>
      <protection/>
    </xf>
    <xf numFmtId="187" fontId="11" fillId="0" borderId="14" xfId="65" applyNumberFormat="1" applyFont="1" applyFill="1" applyBorder="1" applyAlignment="1">
      <alignment vertical="center"/>
      <protection/>
    </xf>
    <xf numFmtId="187" fontId="11" fillId="0" borderId="14" xfId="65" applyNumberFormat="1" applyFont="1" applyFill="1" applyBorder="1" applyAlignment="1">
      <alignment horizontal="right" vertical="center"/>
      <protection/>
    </xf>
    <xf numFmtId="189" fontId="11" fillId="0" borderId="44" xfId="65" applyNumberFormat="1" applyFont="1" applyFill="1" applyBorder="1" applyAlignment="1">
      <alignment vertical="center"/>
      <protection/>
    </xf>
    <xf numFmtId="189" fontId="11" fillId="0" borderId="14" xfId="65" applyNumberFormat="1" applyFont="1" applyFill="1" applyBorder="1" applyAlignment="1">
      <alignment vertical="center"/>
      <protection/>
    </xf>
    <xf numFmtId="189" fontId="13" fillId="0" borderId="20" xfId="65" applyNumberFormat="1" applyFont="1" applyFill="1" applyBorder="1" applyAlignment="1">
      <alignment horizontal="center" vertical="center"/>
      <protection/>
    </xf>
    <xf numFmtId="187" fontId="4" fillId="0" borderId="14" xfId="65" applyNumberFormat="1" applyFont="1" applyFill="1" applyBorder="1" applyAlignment="1">
      <alignment vertical="center"/>
      <protection/>
    </xf>
    <xf numFmtId="189" fontId="13" fillId="0" borderId="43" xfId="65" applyNumberFormat="1" applyFont="1" applyFill="1" applyBorder="1" applyAlignment="1">
      <alignment vertical="center"/>
      <protection/>
    </xf>
    <xf numFmtId="49" fontId="13" fillId="0" borderId="0" xfId="65" applyNumberFormat="1" applyFont="1" applyFill="1" applyBorder="1" applyAlignment="1">
      <alignment horizontal="right" vertical="center"/>
      <protection/>
    </xf>
    <xf numFmtId="38" fontId="11" fillId="0" borderId="0" xfId="65" applyNumberFormat="1" applyFont="1" applyFill="1" applyBorder="1" applyAlignment="1">
      <alignment horizontal="right" vertical="center"/>
      <protection/>
    </xf>
    <xf numFmtId="38" fontId="11" fillId="0" borderId="14" xfId="52" applyNumberFormat="1" applyFont="1" applyFill="1" applyBorder="1" applyAlignment="1">
      <alignment horizontal="right" vertical="center"/>
    </xf>
    <xf numFmtId="187" fontId="11" fillId="0" borderId="16" xfId="65" applyNumberFormat="1" applyFont="1" applyFill="1" applyBorder="1" applyAlignment="1">
      <alignment horizontal="right" vertical="center"/>
      <protection/>
    </xf>
    <xf numFmtId="187" fontId="4" fillId="0" borderId="16" xfId="65" applyNumberFormat="1" applyFont="1" applyFill="1" applyBorder="1" applyAlignment="1">
      <alignment vertical="center"/>
      <protection/>
    </xf>
    <xf numFmtId="49" fontId="11" fillId="0" borderId="0" xfId="65" applyNumberFormat="1" applyFont="1" applyFill="1" applyBorder="1" applyAlignment="1">
      <alignment horizontal="right" vertical="center"/>
      <protection/>
    </xf>
    <xf numFmtId="49" fontId="11" fillId="0" borderId="14" xfId="65" applyNumberFormat="1" applyFont="1" applyFill="1" applyBorder="1" applyAlignment="1">
      <alignment horizontal="right" vertical="center"/>
      <protection/>
    </xf>
    <xf numFmtId="177" fontId="11" fillId="0" borderId="16" xfId="0" applyNumberFormat="1" applyFont="1" applyBorder="1" applyAlignment="1">
      <alignment horizontal="right" vertical="center"/>
    </xf>
    <xf numFmtId="49" fontId="11" fillId="0" borderId="43" xfId="65" applyNumberFormat="1" applyFont="1" applyFill="1" applyBorder="1" applyAlignment="1">
      <alignment horizontal="right" vertical="center"/>
      <protection/>
    </xf>
    <xf numFmtId="187" fontId="11" fillId="0" borderId="15" xfId="65" applyNumberFormat="1" applyFont="1" applyFill="1" applyBorder="1" applyAlignment="1">
      <alignment horizontal="right" vertical="center"/>
      <protection/>
    </xf>
    <xf numFmtId="49" fontId="11" fillId="0" borderId="16" xfId="65" applyNumberFormat="1" applyFont="1" applyFill="1" applyBorder="1" applyAlignment="1">
      <alignment horizontal="right" vertical="center"/>
      <protection/>
    </xf>
    <xf numFmtId="187" fontId="11" fillId="0" borderId="45" xfId="65" applyNumberFormat="1" applyFont="1" applyFill="1" applyBorder="1" applyAlignment="1">
      <alignment horizontal="right" vertical="center"/>
      <protection/>
    </xf>
    <xf numFmtId="187" fontId="11" fillId="0" borderId="17" xfId="65" applyNumberFormat="1" applyFont="1" applyFill="1" applyBorder="1" applyAlignment="1">
      <alignment horizontal="right" vertical="center"/>
      <protection/>
    </xf>
    <xf numFmtId="187" fontId="11" fillId="0" borderId="46" xfId="65" applyNumberFormat="1" applyFont="1" applyFill="1" applyBorder="1" applyAlignment="1">
      <alignment horizontal="right" vertical="center"/>
      <protection/>
    </xf>
    <xf numFmtId="189" fontId="28" fillId="0" borderId="0" xfId="65" applyNumberFormat="1" applyFont="1" applyFill="1" applyAlignment="1">
      <alignment vertical="center"/>
      <protection/>
    </xf>
    <xf numFmtId="189" fontId="13" fillId="0" borderId="16" xfId="65" applyNumberFormat="1" applyFont="1" applyFill="1" applyBorder="1" applyAlignment="1">
      <alignment vertical="center"/>
      <protection/>
    </xf>
    <xf numFmtId="189" fontId="13" fillId="0" borderId="0" xfId="65" applyNumberFormat="1" applyFont="1" applyFill="1" applyBorder="1" applyAlignment="1">
      <alignment vertical="center"/>
      <protection/>
    </xf>
    <xf numFmtId="189" fontId="13" fillId="0" borderId="0" xfId="65" applyNumberFormat="1" applyFont="1" applyFill="1" applyBorder="1" applyAlignment="1">
      <alignment horizontal="right" vertical="top"/>
      <protection/>
    </xf>
    <xf numFmtId="189" fontId="30" fillId="0" borderId="0" xfId="65" applyNumberFormat="1" applyFont="1" applyFill="1" applyBorder="1" applyAlignment="1">
      <alignment vertical="center"/>
      <protection/>
    </xf>
    <xf numFmtId="187" fontId="13" fillId="0" borderId="0" xfId="65" applyNumberFormat="1" applyFont="1" applyFill="1" applyAlignment="1">
      <alignment vertical="center"/>
      <protection/>
    </xf>
    <xf numFmtId="189" fontId="13" fillId="0" borderId="0" xfId="65" applyNumberFormat="1" applyFont="1" applyFill="1" applyAlignment="1">
      <alignment horizontal="center" vertical="top"/>
      <protection/>
    </xf>
    <xf numFmtId="176" fontId="12" fillId="0" borderId="0" xfId="65" applyFont="1" applyFill="1" applyAlignment="1">
      <alignment horizontal="left" vertical="center"/>
      <protection/>
    </xf>
    <xf numFmtId="176" fontId="17" fillId="0" borderId="0" xfId="65" applyFont="1" applyFill="1" applyAlignment="1">
      <alignment vertical="center"/>
      <protection/>
    </xf>
    <xf numFmtId="0" fontId="0" fillId="0" borderId="0" xfId="0" applyFill="1" applyBorder="1" applyAlignment="1">
      <alignment vertical="center"/>
    </xf>
    <xf numFmtId="176" fontId="13" fillId="0" borderId="0" xfId="65" applyFont="1" applyFill="1" applyBorder="1" applyAlignment="1">
      <alignment horizontal="right"/>
      <protection/>
    </xf>
    <xf numFmtId="176" fontId="13" fillId="0" borderId="18" xfId="65" applyFont="1" applyFill="1" applyBorder="1" applyAlignment="1">
      <alignment horizontal="center" vertical="center" wrapText="1"/>
      <protection/>
    </xf>
    <xf numFmtId="176" fontId="13" fillId="0" borderId="23"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0" xfId="65" applyFont="1" applyFill="1" applyAlignment="1">
      <alignment vertical="top"/>
      <protection/>
    </xf>
    <xf numFmtId="176" fontId="32" fillId="0" borderId="0" xfId="65" applyFont="1" applyFill="1" applyAlignment="1">
      <alignment vertical="center"/>
      <protection/>
    </xf>
    <xf numFmtId="176" fontId="13" fillId="0" borderId="0" xfId="65" applyFont="1" applyFill="1" applyAlignment="1">
      <alignment horizontal="left" vertical="center"/>
      <protection/>
    </xf>
    <xf numFmtId="49" fontId="17" fillId="0" borderId="0" xfId="65" applyNumberFormat="1" applyFont="1" applyFill="1" applyAlignment="1">
      <alignment horizontal="right" vertical="center"/>
      <protection/>
    </xf>
    <xf numFmtId="176" fontId="12" fillId="0" borderId="0" xfId="65" applyFont="1" applyFill="1" applyAlignment="1">
      <alignment horizontal="right" vertical="center"/>
      <protection/>
    </xf>
    <xf numFmtId="176" fontId="13" fillId="0" borderId="0" xfId="65" applyFont="1" applyFill="1" applyAlignment="1">
      <alignment horizontal="right"/>
      <protection/>
    </xf>
    <xf numFmtId="176" fontId="13" fillId="0" borderId="22" xfId="65" applyFont="1" applyFill="1" applyBorder="1" applyAlignment="1">
      <alignment vertical="center"/>
      <protection/>
    </xf>
    <xf numFmtId="176" fontId="13" fillId="0" borderId="27" xfId="65" applyFont="1" applyFill="1" applyBorder="1" applyAlignment="1">
      <alignment horizontal="center" vertical="center"/>
      <protection/>
    </xf>
    <xf numFmtId="176" fontId="15" fillId="0" borderId="24" xfId="65" applyFont="1" applyFill="1" applyBorder="1" applyAlignment="1">
      <alignment horizontal="center" vertical="center"/>
      <protection/>
    </xf>
    <xf numFmtId="180" fontId="11" fillId="0" borderId="0" xfId="65" applyNumberFormat="1" applyFont="1" applyFill="1" applyBorder="1" applyAlignment="1">
      <alignment horizontal="right" vertical="center"/>
      <protection/>
    </xf>
    <xf numFmtId="0" fontId="0" fillId="0" borderId="0" xfId="0" applyFill="1" applyBorder="1" applyAlignment="1">
      <alignment horizontal="right" vertical="center"/>
    </xf>
    <xf numFmtId="176" fontId="13" fillId="0" borderId="0" xfId="65" applyFont="1" applyFill="1" applyAlignment="1">
      <alignment horizontal="right" vertical="top"/>
      <protection/>
    </xf>
    <xf numFmtId="176" fontId="13" fillId="0" borderId="35" xfId="65" applyFont="1" applyFill="1" applyBorder="1" applyAlignment="1">
      <alignment horizontal="center" vertical="center"/>
      <protection/>
    </xf>
    <xf numFmtId="180" fontId="11" fillId="0" borderId="35" xfId="65" applyNumberFormat="1" applyFont="1" applyFill="1" applyBorder="1" applyAlignment="1">
      <alignment horizontal="right" vertical="center"/>
      <protection/>
    </xf>
    <xf numFmtId="176" fontId="17" fillId="0" borderId="0" xfId="65" applyFont="1" applyFill="1" applyBorder="1" applyAlignment="1">
      <alignment vertical="center"/>
      <protection/>
    </xf>
    <xf numFmtId="176" fontId="13" fillId="0" borderId="0" xfId="65" applyFont="1" applyFill="1" applyBorder="1" applyAlignment="1">
      <alignment horizontal="center" vertical="center"/>
      <protection/>
    </xf>
    <xf numFmtId="180" fontId="11" fillId="0" borderId="0" xfId="65" applyNumberFormat="1" applyFont="1" applyFill="1" applyBorder="1" applyAlignment="1">
      <alignment horizontal="center" vertical="center"/>
      <protection/>
    </xf>
    <xf numFmtId="49" fontId="13" fillId="0" borderId="0" xfId="65" applyNumberFormat="1" applyFont="1" applyFill="1" applyAlignment="1">
      <alignment horizontal="right" vertical="center"/>
      <protection/>
    </xf>
    <xf numFmtId="176" fontId="13" fillId="0" borderId="0" xfId="65" applyFont="1" applyBorder="1" applyAlignment="1">
      <alignment horizontal="center" vertical="center" wrapText="1"/>
      <protection/>
    </xf>
    <xf numFmtId="176" fontId="86" fillId="0" borderId="0" xfId="65" applyFont="1" applyBorder="1" applyAlignment="1">
      <alignment horizontal="center" vertical="center" wrapText="1"/>
      <protection/>
    </xf>
    <xf numFmtId="176" fontId="86" fillId="0" borderId="0" xfId="65" applyFont="1" applyBorder="1" applyAlignment="1">
      <alignment horizontal="center" vertical="center"/>
      <protection/>
    </xf>
    <xf numFmtId="177" fontId="86" fillId="0" borderId="0" xfId="65" applyNumberFormat="1" applyFont="1" applyBorder="1" applyAlignment="1">
      <alignment horizontal="center" vertical="center"/>
      <protection/>
    </xf>
    <xf numFmtId="176" fontId="86" fillId="0" borderId="0" xfId="65" applyFont="1" applyBorder="1" applyAlignment="1">
      <alignment horizont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76" fontId="30" fillId="0" borderId="0" xfId="70" applyFont="1" applyFill="1" applyAlignment="1">
      <alignment vertical="center"/>
      <protection/>
    </xf>
    <xf numFmtId="176" fontId="30" fillId="0" borderId="0" xfId="70" applyFont="1" applyFill="1" applyAlignment="1">
      <alignment horizontal="left" vertical="center" wrapText="1"/>
      <protection/>
    </xf>
    <xf numFmtId="176" fontId="13" fillId="0" borderId="0" xfId="70" applyFont="1" applyFill="1" applyAlignment="1" quotePrefix="1">
      <alignment horizontal="right" vertical="top"/>
      <protection/>
    </xf>
    <xf numFmtId="176" fontId="13" fillId="0" borderId="0" xfId="70" applyFont="1" applyFill="1" applyAlignment="1">
      <alignment horizontal="left" vertical="center"/>
      <protection/>
    </xf>
    <xf numFmtId="176" fontId="13" fillId="0" borderId="0" xfId="70" applyFont="1" applyFill="1" applyAlignment="1">
      <alignment vertical="center"/>
      <protection/>
    </xf>
    <xf numFmtId="176" fontId="13" fillId="0" borderId="0" xfId="70" applyFont="1" applyFill="1" applyBorder="1" applyAlignment="1">
      <alignment horizontal="right" vertical="center"/>
      <protection/>
    </xf>
    <xf numFmtId="176" fontId="13" fillId="0" borderId="0" xfId="70" applyFont="1" applyFill="1" applyBorder="1" applyAlignment="1">
      <alignment horizontal="center" vertical="center"/>
      <protection/>
    </xf>
    <xf numFmtId="176" fontId="13" fillId="0" borderId="0" xfId="70" applyFont="1" applyFill="1" applyAlignment="1">
      <alignment horizontal="left" vertical="center" wrapText="1"/>
      <protection/>
    </xf>
    <xf numFmtId="176" fontId="30" fillId="0" borderId="0" xfId="70" applyFont="1" applyFill="1" applyAlignment="1">
      <alignment horizontal="center" vertical="center"/>
      <protection/>
    </xf>
    <xf numFmtId="176" fontId="13" fillId="0" borderId="0" xfId="70" applyFont="1" applyFill="1" applyAlignment="1">
      <alignment horizontal="right"/>
      <protection/>
    </xf>
    <xf numFmtId="176" fontId="13" fillId="0" borderId="13" xfId="70" applyFont="1" applyFill="1" applyBorder="1" applyAlignment="1">
      <alignment horizontal="distributed" vertical="center"/>
      <protection/>
    </xf>
    <xf numFmtId="176" fontId="13" fillId="0" borderId="13" xfId="70" applyFont="1" applyFill="1" applyBorder="1" applyAlignment="1">
      <alignment horizontal="distributed" vertical="center" wrapText="1"/>
      <protection/>
    </xf>
    <xf numFmtId="176" fontId="13" fillId="0" borderId="13" xfId="70" applyFont="1" applyFill="1" applyBorder="1" applyAlignment="1">
      <alignment horizontal="distributed" vertical="center" wrapText="1"/>
      <protection/>
    </xf>
    <xf numFmtId="177" fontId="11" fillId="0" borderId="0" xfId="70" applyNumberFormat="1" applyFont="1" applyFill="1" applyBorder="1" applyAlignment="1">
      <alignment vertical="center"/>
      <protection/>
    </xf>
    <xf numFmtId="177" fontId="11" fillId="0" borderId="0" xfId="70" applyNumberFormat="1" applyFont="1" applyFill="1" applyBorder="1" applyAlignment="1">
      <alignment horizontal="right" vertical="center"/>
      <protection/>
    </xf>
    <xf numFmtId="176" fontId="30" fillId="0" borderId="0" xfId="70" applyFont="1" applyFill="1" applyAlignment="1">
      <alignment horizontal="left" vertical="center"/>
      <protection/>
    </xf>
    <xf numFmtId="177" fontId="11" fillId="0" borderId="10" xfId="70" applyNumberFormat="1" applyFont="1" applyFill="1" applyBorder="1" applyAlignment="1">
      <alignment horizontal="right" vertical="center"/>
      <protection/>
    </xf>
    <xf numFmtId="176" fontId="31" fillId="0" borderId="0" xfId="70" applyFont="1" applyFill="1" applyAlignment="1">
      <alignment vertical="center"/>
      <protection/>
    </xf>
    <xf numFmtId="176" fontId="31" fillId="0" borderId="0" xfId="70" applyFont="1" applyFill="1" applyAlignment="1">
      <alignment horizontal="left" vertical="center"/>
      <protection/>
    </xf>
    <xf numFmtId="176" fontId="81" fillId="0" borderId="17" xfId="70" applyFont="1" applyFill="1" applyBorder="1" applyAlignment="1">
      <alignment vertical="center"/>
      <protection/>
    </xf>
    <xf numFmtId="176" fontId="81" fillId="0" borderId="14" xfId="70" applyFont="1" applyFill="1" applyBorder="1" applyAlignment="1">
      <alignment vertical="center"/>
      <protection/>
    </xf>
    <xf numFmtId="176" fontId="30" fillId="0" borderId="0" xfId="70" applyFont="1" applyFill="1">
      <alignment/>
      <protection/>
    </xf>
    <xf numFmtId="176" fontId="13" fillId="0" borderId="0" xfId="70" applyFont="1" applyFill="1" applyAlignment="1">
      <alignment horizontal="right" vertical="top"/>
      <protection/>
    </xf>
    <xf numFmtId="176" fontId="31" fillId="0" borderId="0" xfId="70" applyFont="1" applyFill="1">
      <alignment/>
      <protection/>
    </xf>
    <xf numFmtId="176" fontId="31" fillId="0" borderId="0" xfId="70" applyFont="1" applyFill="1" applyAlignment="1">
      <alignment horizontal="left"/>
      <protection/>
    </xf>
    <xf numFmtId="176" fontId="13" fillId="0" borderId="0" xfId="70" applyFont="1" applyFill="1">
      <alignment/>
      <protection/>
    </xf>
    <xf numFmtId="176" fontId="13" fillId="0" borderId="0" xfId="70" applyFont="1" applyFill="1" applyAlignment="1">
      <alignment/>
      <protection/>
    </xf>
    <xf numFmtId="176" fontId="30" fillId="0" borderId="0" xfId="70" applyFont="1" applyFill="1" applyBorder="1" applyAlignment="1">
      <alignment horizontal="right" vertical="center"/>
      <protection/>
    </xf>
    <xf numFmtId="176" fontId="30" fillId="0" borderId="0" xfId="70" applyFont="1" applyFill="1" applyAlignment="1">
      <alignment horizontal="left"/>
      <protection/>
    </xf>
    <xf numFmtId="176" fontId="12" fillId="0" borderId="0" xfId="65" applyFont="1" applyFill="1" applyAlignment="1">
      <alignment vertical="center"/>
      <protection/>
    </xf>
    <xf numFmtId="176" fontId="13" fillId="0" borderId="0" xfId="65" applyFont="1" applyFill="1" applyAlignment="1">
      <alignment horizontal="right" vertical="center"/>
      <protection/>
    </xf>
    <xf numFmtId="176" fontId="13" fillId="0" borderId="0" xfId="65" applyFont="1" applyFill="1" applyBorder="1" applyAlignment="1">
      <alignment vertical="center"/>
      <protection/>
    </xf>
    <xf numFmtId="176" fontId="13" fillId="0" borderId="0" xfId="65" applyFont="1" applyFill="1" applyAlignment="1">
      <alignment horizontal="center" vertical="center"/>
      <protection/>
    </xf>
    <xf numFmtId="0" fontId="13" fillId="0" borderId="0" xfId="75" applyFont="1" applyFill="1" applyAlignment="1">
      <alignment vertical="center"/>
      <protection/>
    </xf>
    <xf numFmtId="0" fontId="12" fillId="0" borderId="0" xfId="75" applyFont="1" applyFill="1" applyAlignment="1">
      <alignment vertical="center"/>
      <protection/>
    </xf>
    <xf numFmtId="176" fontId="13" fillId="0" borderId="26" xfId="65" applyFont="1" applyFill="1" applyBorder="1" applyAlignment="1">
      <alignment vertical="center"/>
      <protection/>
    </xf>
    <xf numFmtId="0" fontId="0" fillId="0" borderId="25" xfId="0" applyBorder="1" applyAlignment="1">
      <alignment/>
    </xf>
    <xf numFmtId="0" fontId="0" fillId="0" borderId="28" xfId="0" applyBorder="1" applyAlignment="1">
      <alignment/>
    </xf>
    <xf numFmtId="176" fontId="13" fillId="0" borderId="26" xfId="65" applyFont="1" applyFill="1" applyBorder="1" applyAlignment="1">
      <alignment horizontal="center" vertical="center"/>
      <protection/>
    </xf>
    <xf numFmtId="0" fontId="12" fillId="0" borderId="0" xfId="65" applyNumberFormat="1" applyFont="1" applyFill="1" applyAlignment="1">
      <alignment horizontal="right" vertical="center"/>
      <protection/>
    </xf>
    <xf numFmtId="0" fontId="13" fillId="0" borderId="0" xfId="65" applyNumberFormat="1" applyFont="1" applyFill="1" applyAlignment="1">
      <alignment horizontal="left" vertical="center"/>
      <protection/>
    </xf>
    <xf numFmtId="176" fontId="17" fillId="0" borderId="0" xfId="65" applyFont="1" applyFill="1" applyAlignment="1">
      <alignment horizontal="right" vertical="center"/>
      <protection/>
    </xf>
    <xf numFmtId="176" fontId="13" fillId="0" borderId="0" xfId="70" applyFont="1" applyFill="1" applyAlignment="1">
      <alignment horizontal="center" vertical="center"/>
      <protection/>
    </xf>
    <xf numFmtId="176" fontId="12" fillId="0" borderId="0" xfId="70" applyFont="1" applyFill="1" applyAlignment="1">
      <alignment vertical="center"/>
      <protection/>
    </xf>
    <xf numFmtId="176" fontId="12" fillId="0" borderId="0" xfId="70" applyFont="1" applyFill="1" applyAlignment="1">
      <alignment horizontal="right" vertical="center"/>
      <protection/>
    </xf>
    <xf numFmtId="176" fontId="12" fillId="0" borderId="0" xfId="70" applyFont="1" applyFill="1" applyAlignment="1">
      <alignment horizontal="left" vertical="center"/>
      <protection/>
    </xf>
    <xf numFmtId="176" fontId="13" fillId="0" borderId="0" xfId="70" applyFont="1" applyFill="1" applyAlignment="1">
      <alignment horizontal="center" vertical="center" wrapText="1"/>
      <protection/>
    </xf>
    <xf numFmtId="177" fontId="11" fillId="0" borderId="16" xfId="70" applyNumberFormat="1" applyFont="1" applyFill="1" applyBorder="1" applyAlignment="1">
      <alignment horizontal="right" vertical="center"/>
      <protection/>
    </xf>
    <xf numFmtId="182" fontId="11" fillId="0" borderId="16" xfId="70" applyNumberFormat="1" applyFont="1" applyFill="1" applyBorder="1" applyAlignment="1">
      <alignment horizontal="right" vertical="center"/>
      <protection/>
    </xf>
    <xf numFmtId="49" fontId="13" fillId="0" borderId="0" xfId="70" applyNumberFormat="1" applyFont="1" applyFill="1" applyBorder="1" applyAlignment="1">
      <alignment horizontal="center" vertical="center"/>
      <protection/>
    </xf>
    <xf numFmtId="176" fontId="13" fillId="0" borderId="0" xfId="70" applyFont="1" applyFill="1" applyBorder="1" applyAlignment="1">
      <alignment horizontal="distributed" vertical="center"/>
      <protection/>
    </xf>
    <xf numFmtId="176" fontId="13" fillId="0" borderId="23" xfId="70" applyFont="1" applyFill="1" applyBorder="1" applyAlignment="1">
      <alignment horizontal="center" vertical="center"/>
      <protection/>
    </xf>
    <xf numFmtId="182" fontId="11" fillId="0" borderId="0" xfId="70" applyNumberFormat="1" applyFont="1" applyFill="1" applyBorder="1" applyAlignment="1">
      <alignment horizontal="right" vertical="center"/>
      <protection/>
    </xf>
    <xf numFmtId="38" fontId="11" fillId="0" borderId="0" xfId="52" applyFont="1" applyFill="1" applyBorder="1" applyAlignment="1">
      <alignment horizontal="right" vertical="center" indent="1"/>
    </xf>
    <xf numFmtId="177" fontId="11" fillId="0" borderId="0" xfId="71" applyNumberFormat="1" applyFont="1" applyFill="1" applyBorder="1" applyAlignment="1">
      <alignment horizontal="right" vertical="center" indent="1"/>
      <protection/>
    </xf>
    <xf numFmtId="177" fontId="11" fillId="0" borderId="0" xfId="71" applyNumberFormat="1" applyFont="1" applyFill="1" applyBorder="1" applyAlignment="1">
      <alignment horizontal="right" vertical="center"/>
      <protection/>
    </xf>
    <xf numFmtId="49" fontId="13" fillId="0" borderId="14" xfId="70" applyNumberFormat="1" applyFont="1" applyFill="1" applyBorder="1" applyAlignment="1">
      <alignment horizontal="center" vertical="center"/>
      <protection/>
    </xf>
    <xf numFmtId="176" fontId="13" fillId="0" borderId="14" xfId="70" applyFont="1" applyFill="1" applyBorder="1" applyAlignment="1">
      <alignment horizontal="distributed" vertical="center"/>
      <protection/>
    </xf>
    <xf numFmtId="176" fontId="13" fillId="0" borderId="24" xfId="70" applyFont="1" applyFill="1" applyBorder="1" applyAlignment="1">
      <alignment horizontal="center" vertical="center"/>
      <protection/>
    </xf>
    <xf numFmtId="38" fontId="11" fillId="0" borderId="14" xfId="52" applyFont="1" applyFill="1" applyBorder="1" applyAlignment="1">
      <alignment horizontal="right" vertical="center" indent="1"/>
    </xf>
    <xf numFmtId="176" fontId="13" fillId="0" borderId="16" xfId="70" applyFont="1" applyFill="1" applyBorder="1" applyAlignment="1">
      <alignment vertical="center"/>
      <protection/>
    </xf>
    <xf numFmtId="176" fontId="13" fillId="0" borderId="0" xfId="70" applyFont="1" applyFill="1" applyBorder="1" applyAlignment="1">
      <alignment horizontal="right" vertical="top"/>
      <protection/>
    </xf>
    <xf numFmtId="183" fontId="13" fillId="0" borderId="0" xfId="70" applyNumberFormat="1" applyFont="1" applyFill="1" applyAlignment="1">
      <alignment horizontal="right" vertical="center"/>
      <protection/>
    </xf>
    <xf numFmtId="176" fontId="86" fillId="0" borderId="0" xfId="70" applyFont="1" applyFill="1" applyBorder="1" applyAlignment="1">
      <alignment horizontal="right" vertical="center"/>
      <protection/>
    </xf>
    <xf numFmtId="177" fontId="86" fillId="0" borderId="0" xfId="70" applyNumberFormat="1" applyFont="1" applyFill="1" applyBorder="1" applyAlignment="1">
      <alignment horizontal="center" vertical="center"/>
      <protection/>
    </xf>
    <xf numFmtId="176" fontId="86" fillId="0" borderId="0" xfId="70" applyFont="1" applyFill="1" applyBorder="1" applyAlignment="1">
      <alignment horizontal="center" vertical="center"/>
      <protection/>
    </xf>
    <xf numFmtId="176" fontId="86" fillId="0" borderId="0" xfId="70" applyFont="1" applyFill="1" applyAlignment="1">
      <alignment vertical="center"/>
      <protection/>
    </xf>
    <xf numFmtId="176" fontId="13" fillId="0" borderId="0" xfId="69" applyNumberFormat="1" applyFont="1" applyAlignment="1">
      <alignment horizontal="center" vertical="center"/>
      <protection/>
    </xf>
    <xf numFmtId="177" fontId="13" fillId="0" borderId="0" xfId="69" applyNumberFormat="1" applyFont="1" applyAlignment="1">
      <alignment horizontal="center" vertical="center"/>
      <protection/>
    </xf>
    <xf numFmtId="177" fontId="13" fillId="0" borderId="0" xfId="69" applyNumberFormat="1" applyFont="1" applyBorder="1" applyAlignment="1">
      <alignment horizontal="center" vertical="center"/>
      <protection/>
    </xf>
    <xf numFmtId="176" fontId="13" fillId="0" borderId="0" xfId="69" applyNumberFormat="1" applyFont="1" applyAlignment="1" quotePrefix="1">
      <alignment horizontal="right" vertical="top"/>
      <protection/>
    </xf>
    <xf numFmtId="177" fontId="13" fillId="0" borderId="0" xfId="69" applyNumberFormat="1" applyFont="1" applyBorder="1" applyAlignment="1">
      <alignment horizontal="right" vertical="center"/>
      <protection/>
    </xf>
    <xf numFmtId="176" fontId="13" fillId="0" borderId="0" xfId="69" applyNumberFormat="1" applyFont="1" applyAlignment="1">
      <alignment horizontal="left" vertical="center"/>
      <protection/>
    </xf>
    <xf numFmtId="177" fontId="13" fillId="0" borderId="0" xfId="69" applyNumberFormat="1" applyFont="1" applyFill="1" applyBorder="1" applyAlignment="1">
      <alignment horizontal="right" vertical="center"/>
      <protection/>
    </xf>
    <xf numFmtId="176" fontId="13" fillId="0" borderId="0" xfId="69" applyNumberFormat="1" applyFont="1" applyAlignment="1">
      <alignment vertical="center"/>
      <protection/>
    </xf>
    <xf numFmtId="176" fontId="13" fillId="0" borderId="0" xfId="69" applyNumberFormat="1" applyFont="1" applyAlignment="1">
      <alignment vertical="center" wrapText="1"/>
      <protection/>
    </xf>
    <xf numFmtId="176" fontId="13" fillId="0" borderId="0" xfId="69" applyNumberFormat="1" applyFont="1" applyBorder="1" applyAlignment="1">
      <alignment horizontal="left" vertical="center"/>
      <protection/>
    </xf>
    <xf numFmtId="176" fontId="17" fillId="0" borderId="0" xfId="69" applyNumberFormat="1" applyFont="1" applyAlignment="1">
      <alignment horizontal="center" vertical="center"/>
      <protection/>
    </xf>
    <xf numFmtId="176" fontId="13" fillId="0" borderId="0" xfId="69" applyNumberFormat="1" applyFont="1" applyBorder="1" applyAlignment="1">
      <alignment horizontal="center" vertical="center"/>
      <protection/>
    </xf>
    <xf numFmtId="177" fontId="13" fillId="0" borderId="0" xfId="0" applyNumberFormat="1" applyFont="1" applyAlignment="1">
      <alignment horizontal="center" vertical="center"/>
    </xf>
    <xf numFmtId="177" fontId="30" fillId="0" borderId="0" xfId="0" applyNumberFormat="1" applyFont="1" applyAlignment="1">
      <alignment horizontal="center" vertical="center"/>
    </xf>
    <xf numFmtId="10" fontId="13" fillId="0" borderId="0" xfId="43" applyNumberFormat="1" applyFont="1" applyAlignment="1">
      <alignment horizontal="center" vertical="center"/>
    </xf>
    <xf numFmtId="177" fontId="13" fillId="0" borderId="0" xfId="0" applyNumberFormat="1" applyFont="1" applyAlignment="1">
      <alignment horizontal="center" vertical="top"/>
    </xf>
    <xf numFmtId="177" fontId="13" fillId="0" borderId="0" xfId="0" applyNumberFormat="1" applyFont="1" applyAlignment="1">
      <alignment vertical="center"/>
    </xf>
    <xf numFmtId="176" fontId="12" fillId="0" borderId="0" xfId="65" applyFont="1" applyAlignment="1">
      <alignment horizontal="center" vertical="center"/>
      <protection/>
    </xf>
    <xf numFmtId="177" fontId="13" fillId="0" borderId="0" xfId="65" applyNumberFormat="1" applyFont="1" applyAlignment="1">
      <alignment horizontal="center" vertical="center"/>
      <protection/>
    </xf>
    <xf numFmtId="177" fontId="13" fillId="0" borderId="0" xfId="65" applyNumberFormat="1" applyFont="1" applyFill="1" applyAlignment="1">
      <alignment horizontal="center" vertical="center"/>
      <protection/>
    </xf>
    <xf numFmtId="177" fontId="13" fillId="0" borderId="0" xfId="65" applyNumberFormat="1" applyFont="1" applyFill="1" applyAlignment="1">
      <alignment horizontal="right"/>
      <protection/>
    </xf>
    <xf numFmtId="177" fontId="13" fillId="0" borderId="0" xfId="65" applyNumberFormat="1" applyFont="1" applyFill="1" applyAlignment="1">
      <alignment horizontal="right" vertical="center"/>
      <protection/>
    </xf>
    <xf numFmtId="177" fontId="13" fillId="0" borderId="21" xfId="65" applyNumberFormat="1" applyFont="1" applyBorder="1" applyAlignment="1">
      <alignment horizontal="center" vertical="center"/>
      <protection/>
    </xf>
    <xf numFmtId="177" fontId="13" fillId="0" borderId="21" xfId="65" applyNumberFormat="1" applyFont="1" applyFill="1" applyBorder="1" applyAlignment="1">
      <alignment horizontal="center" vertical="center"/>
      <protection/>
    </xf>
    <xf numFmtId="177" fontId="13" fillId="0" borderId="22" xfId="65" applyNumberFormat="1" applyFont="1" applyBorder="1" applyAlignment="1">
      <alignment horizontal="center" vertical="center"/>
      <protection/>
    </xf>
    <xf numFmtId="177" fontId="13" fillId="0" borderId="0" xfId="65" applyNumberFormat="1" applyFont="1" applyFill="1" applyBorder="1" applyAlignment="1">
      <alignment horizontal="center" vertical="center"/>
      <protection/>
    </xf>
    <xf numFmtId="177" fontId="13" fillId="0" borderId="14" xfId="65" applyNumberFormat="1" applyFont="1" applyBorder="1" applyAlignment="1">
      <alignment horizontal="center" vertical="center"/>
      <protection/>
    </xf>
    <xf numFmtId="177" fontId="13" fillId="0" borderId="14" xfId="65" applyNumberFormat="1" applyFont="1" applyFill="1" applyBorder="1" applyAlignment="1">
      <alignment horizontal="distributed" vertical="center"/>
      <protection/>
    </xf>
    <xf numFmtId="177" fontId="13" fillId="0" borderId="24" xfId="65" applyNumberFormat="1" applyFont="1" applyBorder="1" applyAlignment="1">
      <alignment horizontal="center" vertical="center"/>
      <protection/>
    </xf>
    <xf numFmtId="177" fontId="13" fillId="0" borderId="13" xfId="65" applyNumberFormat="1" applyFont="1" applyFill="1" applyBorder="1" applyAlignment="1">
      <alignment horizontal="distributed" vertical="center"/>
      <protection/>
    </xf>
    <xf numFmtId="177" fontId="13" fillId="0" borderId="26" xfId="65" applyNumberFormat="1" applyFont="1" applyFill="1" applyBorder="1" applyAlignment="1">
      <alignment horizontal="distributed" vertical="center"/>
      <protection/>
    </xf>
    <xf numFmtId="177" fontId="13" fillId="0" borderId="0" xfId="65" applyNumberFormat="1" applyFont="1" applyFill="1" applyBorder="1" applyAlignment="1">
      <alignment horizontal="left"/>
      <protection/>
    </xf>
    <xf numFmtId="177" fontId="13" fillId="0" borderId="23" xfId="65" applyNumberFormat="1" applyFont="1" applyBorder="1" applyAlignment="1">
      <alignment horizontal="center" vertical="center"/>
      <protection/>
    </xf>
    <xf numFmtId="177" fontId="13" fillId="0" borderId="0" xfId="65" applyNumberFormat="1" applyFont="1" applyFill="1" applyBorder="1" applyAlignment="1">
      <alignment horizontal="right" vertical="center"/>
      <protection/>
    </xf>
    <xf numFmtId="177" fontId="13" fillId="0" borderId="0" xfId="65" applyNumberFormat="1" applyFont="1" applyFill="1" applyBorder="1" applyAlignment="1">
      <alignment horizontal="distributed" vertical="center"/>
      <protection/>
    </xf>
    <xf numFmtId="38" fontId="11" fillId="0" borderId="10" xfId="52" applyFont="1" applyFill="1" applyBorder="1" applyAlignment="1">
      <alignment horizontal="right" vertical="center"/>
    </xf>
    <xf numFmtId="38" fontId="11" fillId="0" borderId="0" xfId="52" applyFont="1" applyFill="1" applyBorder="1" applyAlignment="1">
      <alignment horizontal="right" vertical="center"/>
    </xf>
    <xf numFmtId="38" fontId="11" fillId="0" borderId="10" xfId="52" applyFont="1" applyBorder="1" applyAlignment="1">
      <alignment horizontal="right" vertical="center"/>
    </xf>
    <xf numFmtId="38" fontId="11" fillId="0" borderId="0" xfId="52" applyFont="1" applyBorder="1" applyAlignment="1">
      <alignment horizontal="right" vertical="center"/>
    </xf>
    <xf numFmtId="177" fontId="13" fillId="0" borderId="0" xfId="65" applyNumberFormat="1" applyFont="1" applyBorder="1" applyAlignment="1">
      <alignment horizontal="right" vertical="center"/>
      <protection/>
    </xf>
    <xf numFmtId="38" fontId="11" fillId="0" borderId="17" xfId="52" applyFont="1" applyFill="1" applyBorder="1" applyAlignment="1">
      <alignment horizontal="right" vertical="center"/>
    </xf>
    <xf numFmtId="38" fontId="11" fillId="0" borderId="14" xfId="52" applyFont="1" applyFill="1" applyBorder="1" applyAlignment="1">
      <alignment horizontal="right" vertical="center"/>
    </xf>
    <xf numFmtId="177" fontId="13" fillId="0" borderId="16" xfId="65" applyNumberFormat="1" applyFont="1" applyBorder="1" applyAlignment="1">
      <alignment horizontal="right" vertical="center"/>
      <protection/>
    </xf>
    <xf numFmtId="177" fontId="13" fillId="0" borderId="16" xfId="65" applyNumberFormat="1" applyFont="1" applyBorder="1" applyAlignment="1">
      <alignment horizontal="right" vertical="top"/>
      <protection/>
    </xf>
    <xf numFmtId="177" fontId="13" fillId="0" borderId="0" xfId="65" applyNumberFormat="1" applyFont="1" applyAlignment="1">
      <alignment horizontal="right" vertical="center"/>
      <protection/>
    </xf>
    <xf numFmtId="177" fontId="13" fillId="0" borderId="0" xfId="65" applyNumberFormat="1" applyFont="1" applyAlignment="1">
      <alignment vertical="center"/>
      <protection/>
    </xf>
    <xf numFmtId="183" fontId="13" fillId="0" borderId="0" xfId="65" applyNumberFormat="1" applyFont="1" applyFill="1" applyAlignment="1">
      <alignment horizontal="center" vertical="center"/>
      <protection/>
    </xf>
    <xf numFmtId="176" fontId="13" fillId="0" borderId="0" xfId="65" applyFont="1" applyFill="1" applyBorder="1" applyAlignment="1">
      <alignment horizontal="right" vertical="center"/>
      <protection/>
    </xf>
    <xf numFmtId="176" fontId="13" fillId="0" borderId="16" xfId="65" applyFont="1" applyFill="1" applyBorder="1" applyAlignment="1">
      <alignment horizontal="right" vertical="top"/>
      <protection/>
    </xf>
    <xf numFmtId="49" fontId="15" fillId="0" borderId="0" xfId="65" applyNumberFormat="1" applyFont="1" applyFill="1" applyAlignment="1">
      <alignment horizontal="right" vertical="center"/>
      <protection/>
    </xf>
    <xf numFmtId="176" fontId="13" fillId="0" borderId="35" xfId="65" applyFont="1" applyFill="1" applyBorder="1" applyAlignment="1">
      <alignment/>
      <protection/>
    </xf>
    <xf numFmtId="176" fontId="13" fillId="0" borderId="13" xfId="65" applyFont="1" applyFill="1" applyBorder="1" applyAlignment="1">
      <alignment horizontal="center" vertical="center"/>
      <protection/>
    </xf>
    <xf numFmtId="38" fontId="11" fillId="0" borderId="48" xfId="52" applyFont="1" applyFill="1" applyBorder="1" applyAlignment="1">
      <alignment horizontal="right" vertical="center"/>
    </xf>
    <xf numFmtId="38" fontId="11" fillId="0" borderId="49" xfId="52" applyFont="1" applyFill="1" applyBorder="1" applyAlignment="1">
      <alignment horizontal="right" vertical="center"/>
    </xf>
    <xf numFmtId="38" fontId="11" fillId="0" borderId="49" xfId="52" applyFont="1" applyBorder="1" applyAlignment="1">
      <alignment horizontal="right" vertical="center"/>
    </xf>
    <xf numFmtId="49" fontId="15" fillId="0" borderId="0" xfId="52" applyNumberFormat="1" applyFont="1" applyBorder="1" applyAlignment="1">
      <alignment horizontal="right" vertical="center"/>
    </xf>
    <xf numFmtId="176" fontId="15" fillId="0" borderId="23" xfId="65" applyFont="1" applyFill="1" applyBorder="1" applyAlignment="1">
      <alignment vertical="center" shrinkToFit="1"/>
      <protection/>
    </xf>
    <xf numFmtId="38" fontId="11" fillId="0" borderId="16" xfId="52" applyFont="1" applyFill="1" applyBorder="1" applyAlignment="1">
      <alignment horizontal="right" vertical="center"/>
    </xf>
    <xf numFmtId="38" fontId="11" fillId="0" borderId="16" xfId="52" applyFont="1" applyBorder="1" applyAlignment="1">
      <alignment horizontal="right" vertical="center"/>
    </xf>
    <xf numFmtId="49" fontId="15" fillId="0" borderId="0" xfId="52" applyNumberFormat="1" applyFont="1" applyFill="1" applyBorder="1" applyAlignment="1">
      <alignment horizontal="right" vertical="center"/>
    </xf>
    <xf numFmtId="49" fontId="15" fillId="0" borderId="35" xfId="65" applyNumberFormat="1" applyFont="1" applyFill="1" applyBorder="1" applyAlignment="1">
      <alignment horizontal="right" vertical="center"/>
      <protection/>
    </xf>
    <xf numFmtId="176" fontId="15" fillId="0" borderId="50" xfId="65" applyFont="1" applyFill="1" applyBorder="1" applyAlignment="1">
      <alignment vertical="center" shrinkToFit="1"/>
      <protection/>
    </xf>
    <xf numFmtId="38" fontId="11" fillId="0" borderId="35" xfId="52" applyFont="1" applyFill="1" applyBorder="1" applyAlignment="1">
      <alignment horizontal="right" vertical="center"/>
    </xf>
    <xf numFmtId="176" fontId="13" fillId="0" borderId="0" xfId="65" applyFont="1" applyFill="1" applyBorder="1" applyAlignment="1">
      <alignment horizontal="center" vertical="center" wrapText="1"/>
      <protection/>
    </xf>
    <xf numFmtId="49" fontId="15" fillId="0" borderId="14" xfId="65" applyNumberFormat="1" applyFont="1" applyFill="1" applyBorder="1" applyAlignment="1">
      <alignment horizontal="right" vertical="center"/>
      <protection/>
    </xf>
    <xf numFmtId="176" fontId="15" fillId="0" borderId="24" xfId="65" applyFont="1" applyFill="1" applyBorder="1" applyAlignment="1">
      <alignment vertical="center" shrinkToFit="1"/>
      <protection/>
    </xf>
    <xf numFmtId="38" fontId="11" fillId="0" borderId="14" xfId="52" applyFont="1" applyBorder="1" applyAlignment="1">
      <alignment horizontal="right" vertical="center"/>
    </xf>
    <xf numFmtId="49" fontId="15" fillId="0" borderId="14" xfId="52" applyNumberFormat="1" applyFont="1" applyBorder="1" applyAlignment="1">
      <alignment horizontal="right" vertical="center"/>
    </xf>
    <xf numFmtId="176" fontId="13" fillId="0" borderId="16" xfId="65" applyFont="1" applyFill="1" applyBorder="1" applyAlignment="1">
      <alignment vertical="center"/>
      <protection/>
    </xf>
    <xf numFmtId="49" fontId="15" fillId="0" borderId="16" xfId="65" applyNumberFormat="1" applyFont="1" applyFill="1" applyBorder="1" applyAlignment="1">
      <alignment horizontal="right" vertical="center"/>
      <protection/>
    </xf>
    <xf numFmtId="190" fontId="13" fillId="0" borderId="0" xfId="52" applyNumberFormat="1" applyFont="1" applyBorder="1" applyAlignment="1">
      <alignment horizontal="right" vertical="center"/>
    </xf>
    <xf numFmtId="176" fontId="13" fillId="0" borderId="0" xfId="65" applyFont="1" applyFill="1" applyBorder="1" applyAlignment="1">
      <alignment horizontal="left" vertical="center" wrapText="1"/>
      <protection/>
    </xf>
    <xf numFmtId="49" fontId="15" fillId="0" borderId="0" xfId="65" applyNumberFormat="1" applyFont="1" applyFill="1" applyBorder="1" applyAlignment="1">
      <alignment horizontal="right" vertical="center"/>
      <protection/>
    </xf>
    <xf numFmtId="176" fontId="12" fillId="0" borderId="35" xfId="65" applyFont="1" applyFill="1" applyBorder="1" applyAlignment="1">
      <alignment vertical="center" wrapText="1"/>
      <protection/>
    </xf>
    <xf numFmtId="176" fontId="13" fillId="0" borderId="35" xfId="65" applyFont="1" applyBorder="1" applyAlignment="1">
      <alignment vertical="center"/>
      <protection/>
    </xf>
    <xf numFmtId="176" fontId="13" fillId="0" borderId="35" xfId="65" applyFont="1" applyFill="1" applyBorder="1" applyAlignment="1">
      <alignment vertical="center"/>
      <protection/>
    </xf>
    <xf numFmtId="176" fontId="13" fillId="0" borderId="35" xfId="65" applyFont="1" applyFill="1" applyBorder="1" applyAlignment="1">
      <alignment horizontal="right"/>
      <protection/>
    </xf>
    <xf numFmtId="176" fontId="13" fillId="0" borderId="13" xfId="65" applyFont="1" applyFill="1" applyBorder="1" applyAlignment="1">
      <alignment horizontal="distributed" vertical="center" wrapText="1"/>
      <protection/>
    </xf>
    <xf numFmtId="176" fontId="13" fillId="0" borderId="26" xfId="65" applyFont="1" applyFill="1" applyBorder="1" applyAlignment="1">
      <alignment horizontal="distributed" vertical="center" wrapText="1"/>
      <protection/>
    </xf>
    <xf numFmtId="38" fontId="11" fillId="0" borderId="48" xfId="52" applyFont="1" applyBorder="1" applyAlignment="1">
      <alignment horizontal="right" vertical="center"/>
    </xf>
    <xf numFmtId="38" fontId="11" fillId="0" borderId="15" xfId="52" applyFont="1" applyBorder="1" applyAlignment="1">
      <alignment horizontal="right" vertical="center"/>
    </xf>
    <xf numFmtId="38" fontId="11" fillId="0" borderId="37" xfId="52" applyFont="1" applyBorder="1" applyAlignment="1">
      <alignment horizontal="right" vertical="center"/>
    </xf>
    <xf numFmtId="38" fontId="11" fillId="0" borderId="21" xfId="52" applyFont="1" applyBorder="1" applyAlignment="1">
      <alignment horizontal="right" vertical="center"/>
    </xf>
    <xf numFmtId="38" fontId="11" fillId="0" borderId="21" xfId="52" applyFont="1" applyFill="1" applyBorder="1" applyAlignment="1">
      <alignment horizontal="right" vertical="center"/>
    </xf>
    <xf numFmtId="38" fontId="11" fillId="0" borderId="17" xfId="52" applyFont="1" applyBorder="1" applyAlignment="1">
      <alignment horizontal="right" vertical="center"/>
    </xf>
    <xf numFmtId="176" fontId="13" fillId="0" borderId="0" xfId="65" applyFont="1" applyFill="1" applyBorder="1" applyAlignment="1">
      <alignment horizontal="left" vertical="center"/>
      <protection/>
    </xf>
    <xf numFmtId="38" fontId="13" fillId="0" borderId="0" xfId="52" applyFont="1" applyBorder="1" applyAlignment="1">
      <alignment horizontal="center" vertical="center"/>
    </xf>
    <xf numFmtId="176" fontId="13" fillId="0" borderId="0" xfId="67" applyNumberFormat="1" applyFont="1" applyFill="1" applyAlignment="1">
      <alignment vertical="center"/>
      <protection/>
    </xf>
    <xf numFmtId="176" fontId="13" fillId="0" borderId="35" xfId="67" applyNumberFormat="1" applyFont="1" applyFill="1" applyBorder="1" applyAlignment="1">
      <alignment vertical="center"/>
      <protection/>
    </xf>
    <xf numFmtId="176" fontId="13" fillId="0" borderId="35" xfId="67" applyNumberFormat="1" applyFont="1" applyFill="1" applyBorder="1" applyAlignment="1">
      <alignment horizontal="right"/>
      <protection/>
    </xf>
    <xf numFmtId="176" fontId="17" fillId="0" borderId="0" xfId="67" applyNumberFormat="1" applyFont="1" applyFill="1" applyAlignment="1">
      <alignment vertical="center"/>
      <protection/>
    </xf>
    <xf numFmtId="176" fontId="13" fillId="0" borderId="16" xfId="67" applyNumberFormat="1" applyFont="1" applyFill="1" applyBorder="1" applyAlignment="1">
      <alignment vertical="center"/>
      <protection/>
    </xf>
    <xf numFmtId="176" fontId="13" fillId="0" borderId="16" xfId="67" applyNumberFormat="1" applyFont="1" applyFill="1" applyBorder="1" applyAlignment="1">
      <alignment horizontal="right" vertical="top"/>
      <protection/>
    </xf>
    <xf numFmtId="176" fontId="13" fillId="0" borderId="0" xfId="67" applyNumberFormat="1" applyFont="1" applyFill="1" applyBorder="1" applyAlignment="1">
      <alignment vertical="center"/>
      <protection/>
    </xf>
    <xf numFmtId="176" fontId="13" fillId="0" borderId="16" xfId="67" applyNumberFormat="1" applyFont="1" applyFill="1" applyBorder="1" applyAlignment="1">
      <alignment horizontal="right" vertical="center"/>
      <protection/>
    </xf>
    <xf numFmtId="176" fontId="13" fillId="0" borderId="0" xfId="67" applyNumberFormat="1" applyFont="1" applyFill="1" applyBorder="1" applyAlignment="1">
      <alignment horizontal="right" vertical="center"/>
      <protection/>
    </xf>
    <xf numFmtId="176" fontId="13" fillId="0" borderId="0" xfId="67" applyNumberFormat="1" applyFont="1" applyFill="1" applyBorder="1" applyAlignment="1">
      <alignment horizontal="right"/>
      <protection/>
    </xf>
    <xf numFmtId="177" fontId="86" fillId="0" borderId="0" xfId="69" applyNumberFormat="1" applyFont="1" applyBorder="1" applyAlignment="1">
      <alignment horizontal="center" vertical="center"/>
      <protection/>
    </xf>
    <xf numFmtId="177" fontId="86" fillId="0" borderId="0" xfId="69" applyNumberFormat="1" applyFont="1" applyBorder="1" applyAlignment="1">
      <alignment horizontal="right" vertical="center"/>
      <protection/>
    </xf>
    <xf numFmtId="177" fontId="86" fillId="0" borderId="0" xfId="69" applyNumberFormat="1" applyFont="1" applyFill="1" applyBorder="1" applyAlignment="1">
      <alignment horizontal="right" vertical="center"/>
      <protection/>
    </xf>
    <xf numFmtId="177" fontId="86" fillId="0" borderId="0" xfId="69" applyNumberFormat="1" applyFont="1" applyAlignment="1">
      <alignment horizontal="center" vertical="center"/>
      <protection/>
    </xf>
    <xf numFmtId="177" fontId="86" fillId="0" borderId="0" xfId="69" applyNumberFormat="1" applyFont="1" applyAlignment="1">
      <alignment vertical="center"/>
      <protection/>
    </xf>
    <xf numFmtId="177" fontId="86" fillId="0" borderId="0" xfId="0" applyNumberFormat="1" applyFont="1" applyAlignment="1">
      <alignment horizontal="center" vertical="center"/>
    </xf>
    <xf numFmtId="177" fontId="87" fillId="0" borderId="0" xfId="0" applyNumberFormat="1" applyFont="1" applyAlignment="1">
      <alignment horizontal="center" vertical="center"/>
    </xf>
    <xf numFmtId="176" fontId="10" fillId="0" borderId="0" xfId="68" applyFont="1" applyFill="1" applyAlignment="1">
      <alignment horizontal="center" vertical="center"/>
      <protection/>
    </xf>
    <xf numFmtId="176" fontId="13" fillId="0" borderId="0" xfId="68" applyFont="1" applyFill="1" applyAlignment="1">
      <alignment vertical="distributed" wrapText="1"/>
      <protection/>
    </xf>
    <xf numFmtId="176" fontId="13" fillId="0" borderId="0" xfId="68" applyFont="1" applyFill="1" applyAlignment="1">
      <alignment/>
      <protection/>
    </xf>
    <xf numFmtId="49" fontId="12" fillId="0" borderId="0" xfId="75" applyNumberFormat="1" applyFont="1" applyFill="1" applyBorder="1" applyAlignment="1">
      <alignment horizontal="center" vertical="center"/>
      <protection/>
    </xf>
    <xf numFmtId="49" fontId="13" fillId="0" borderId="0" xfId="72" applyNumberFormat="1" applyFont="1" applyFill="1" applyBorder="1" applyAlignment="1">
      <alignment horizontal="center" vertical="center"/>
      <protection/>
    </xf>
    <xf numFmtId="176" fontId="13" fillId="0" borderId="0" xfId="72" applyFont="1" applyFill="1" applyBorder="1" applyAlignment="1">
      <alignment horizontal="right"/>
      <protection/>
    </xf>
    <xf numFmtId="176" fontId="13" fillId="0" borderId="0" xfId="72" applyFont="1" applyFill="1" applyBorder="1" applyAlignment="1">
      <alignment/>
      <protection/>
    </xf>
    <xf numFmtId="176" fontId="13" fillId="0" borderId="12" xfId="72" applyFont="1" applyFill="1" applyBorder="1" applyAlignment="1">
      <alignment horizontal="distributed" vertical="center"/>
      <protection/>
    </xf>
    <xf numFmtId="176" fontId="13" fillId="0" borderId="18" xfId="72" applyFont="1" applyFill="1" applyBorder="1" applyAlignment="1">
      <alignment horizontal="distributed" vertical="center"/>
      <protection/>
    </xf>
    <xf numFmtId="176" fontId="13" fillId="0" borderId="21" xfId="72" applyFont="1" applyFill="1" applyBorder="1" applyAlignment="1">
      <alignment horizontal="center" vertical="center"/>
      <protection/>
    </xf>
    <xf numFmtId="176" fontId="13" fillId="0" borderId="14" xfId="72" applyFont="1" applyFill="1" applyBorder="1" applyAlignment="1">
      <alignment horizontal="center" vertical="center"/>
      <protection/>
    </xf>
    <xf numFmtId="176" fontId="15" fillId="0" borderId="16" xfId="72" applyFont="1" applyFill="1" applyBorder="1" applyAlignment="1">
      <alignment horizontal="center" vertical="center" textRotation="255"/>
      <protection/>
    </xf>
    <xf numFmtId="176" fontId="15" fillId="0" borderId="27" xfId="72" applyFont="1" applyFill="1" applyBorder="1" applyAlignment="1">
      <alignment horizontal="center" vertical="center" textRotation="255"/>
      <protection/>
    </xf>
    <xf numFmtId="176" fontId="15" fillId="0" borderId="0" xfId="72" applyFont="1" applyFill="1" applyBorder="1" applyAlignment="1">
      <alignment horizontal="center" vertical="center" textRotation="255"/>
      <protection/>
    </xf>
    <xf numFmtId="176" fontId="15" fillId="0" borderId="23" xfId="72" applyFont="1" applyFill="1" applyBorder="1" applyAlignment="1">
      <alignment horizontal="center" vertical="center" textRotation="255"/>
      <protection/>
    </xf>
    <xf numFmtId="176" fontId="15" fillId="0" borderId="14" xfId="72" applyFont="1" applyFill="1" applyBorder="1" applyAlignment="1">
      <alignment horizontal="center" vertical="center" textRotation="255"/>
      <protection/>
    </xf>
    <xf numFmtId="176" fontId="15" fillId="0" borderId="24" xfId="72" applyFont="1" applyFill="1" applyBorder="1" applyAlignment="1">
      <alignment horizontal="center" vertical="center" textRotation="255"/>
      <protection/>
    </xf>
    <xf numFmtId="176" fontId="15" fillId="0" borderId="0" xfId="72" applyFont="1" applyFill="1" applyBorder="1" applyAlignment="1">
      <alignment horizontal="distributed" vertical="center"/>
      <protection/>
    </xf>
    <xf numFmtId="176" fontId="15" fillId="0" borderId="16" xfId="72" applyFont="1" applyFill="1" applyBorder="1" applyAlignment="1">
      <alignment horizontal="distributed" vertical="center"/>
      <protection/>
    </xf>
    <xf numFmtId="176" fontId="15" fillId="0" borderId="30" xfId="72" applyFont="1" applyFill="1" applyBorder="1" applyAlignment="1">
      <alignment horizontal="center" vertical="center"/>
      <protection/>
    </xf>
    <xf numFmtId="176" fontId="15" fillId="0" borderId="12" xfId="72" applyFont="1" applyFill="1" applyBorder="1" applyAlignment="1">
      <alignment horizontal="distributed" vertical="center"/>
      <protection/>
    </xf>
    <xf numFmtId="176" fontId="15" fillId="0" borderId="41" xfId="72" applyFont="1" applyFill="1" applyBorder="1" applyAlignment="1">
      <alignment horizontal="distributed" vertical="center"/>
      <protection/>
    </xf>
    <xf numFmtId="176" fontId="15" fillId="0" borderId="25" xfId="72" applyFont="1" applyFill="1" applyBorder="1" applyAlignment="1">
      <alignment horizontal="center" vertical="center"/>
      <protection/>
    </xf>
    <xf numFmtId="176" fontId="15" fillId="0" borderId="18" xfId="72" applyFont="1" applyFill="1" applyBorder="1" applyAlignment="1">
      <alignment horizontal="distributed" vertical="center"/>
      <protection/>
    </xf>
    <xf numFmtId="176" fontId="15" fillId="0" borderId="21" xfId="72" applyFont="1" applyFill="1" applyBorder="1" applyAlignment="1">
      <alignment horizontal="center" vertical="center"/>
      <protection/>
    </xf>
    <xf numFmtId="176" fontId="15" fillId="0" borderId="14" xfId="72" applyFont="1" applyFill="1" applyBorder="1" applyAlignment="1">
      <alignment horizontal="center" vertical="center"/>
      <protection/>
    </xf>
    <xf numFmtId="176" fontId="15" fillId="0" borderId="16" xfId="72" applyFont="1" applyFill="1" applyBorder="1" applyAlignment="1">
      <alignment vertical="center" textRotation="255"/>
      <protection/>
    </xf>
    <xf numFmtId="176" fontId="15" fillId="0" borderId="27" xfId="72" applyFont="1" applyFill="1" applyBorder="1" applyAlignment="1">
      <alignment vertical="center" textRotation="255"/>
      <protection/>
    </xf>
    <xf numFmtId="176" fontId="15" fillId="0" borderId="0" xfId="72" applyFont="1" applyFill="1" applyBorder="1" applyAlignment="1">
      <alignment vertical="center" textRotation="255"/>
      <protection/>
    </xf>
    <xf numFmtId="176" fontId="15" fillId="0" borderId="23" xfId="72" applyFont="1" applyFill="1" applyBorder="1" applyAlignment="1">
      <alignment vertical="center" textRotation="255"/>
      <protection/>
    </xf>
    <xf numFmtId="0" fontId="15" fillId="0" borderId="16" xfId="0" applyFont="1" applyFill="1" applyBorder="1" applyAlignment="1">
      <alignment horizontal="distributed" vertical="center"/>
    </xf>
    <xf numFmtId="176" fontId="15" fillId="0" borderId="0" xfId="66" applyFont="1" applyFill="1" applyBorder="1" applyAlignment="1">
      <alignment horizontal="distributed" vertical="center"/>
      <protection/>
    </xf>
    <xf numFmtId="0" fontId="12" fillId="0" borderId="0" xfId="75" applyFont="1" applyFill="1" applyAlignment="1">
      <alignment horizontal="center" vertical="top"/>
      <protection/>
    </xf>
    <xf numFmtId="176" fontId="13" fillId="0" borderId="21" xfId="66" applyFont="1" applyFill="1" applyBorder="1" applyAlignment="1">
      <alignment horizontal="center" vertical="center" wrapText="1"/>
      <protection/>
    </xf>
    <xf numFmtId="176" fontId="13" fillId="0" borderId="22" xfId="66" applyFont="1" applyFill="1" applyBorder="1" applyAlignment="1">
      <alignment horizontal="center" vertical="center" wrapText="1"/>
      <protection/>
    </xf>
    <xf numFmtId="176" fontId="28" fillId="0" borderId="0" xfId="66" applyFont="1" applyFill="1" applyAlignment="1" quotePrefix="1">
      <alignment horizontal="right" vertical="top"/>
      <protection/>
    </xf>
    <xf numFmtId="176" fontId="28" fillId="0" borderId="0" xfId="66" applyFont="1" applyFill="1" applyAlignment="1">
      <alignment vertical="top" wrapText="1"/>
      <protection/>
    </xf>
    <xf numFmtId="176" fontId="13" fillId="0" borderId="41" xfId="66" applyFont="1" applyFill="1" applyBorder="1" applyAlignment="1">
      <alignment horizontal="center" vertical="center" wrapText="1"/>
      <protection/>
    </xf>
    <xf numFmtId="176" fontId="13" fillId="0" borderId="18" xfId="66" applyFont="1" applyFill="1" applyBorder="1" applyAlignment="1">
      <alignment horizontal="center" vertical="center" wrapText="1"/>
      <protection/>
    </xf>
    <xf numFmtId="0" fontId="12" fillId="0" borderId="0" xfId="75" applyFont="1" applyFill="1" applyAlignment="1">
      <alignment horizontal="center" vertical="center"/>
      <protection/>
    </xf>
    <xf numFmtId="178" fontId="15" fillId="0" borderId="0" xfId="66" applyNumberFormat="1" applyFont="1" applyFill="1" applyBorder="1" applyAlignment="1">
      <alignment horizontal="distributed" vertical="center"/>
      <protection/>
    </xf>
    <xf numFmtId="176" fontId="13" fillId="0" borderId="28" xfId="72" applyFont="1" applyFill="1" applyBorder="1" applyAlignment="1">
      <alignment horizontal="center" vertical="center"/>
      <protection/>
    </xf>
    <xf numFmtId="176" fontId="13" fillId="0" borderId="35" xfId="72" applyFont="1" applyFill="1" applyBorder="1" applyAlignment="1">
      <alignment horizontal="right"/>
      <protection/>
    </xf>
    <xf numFmtId="176" fontId="13" fillId="0" borderId="41" xfId="72" applyFont="1" applyFill="1" applyBorder="1" applyAlignment="1">
      <alignment horizontal="distributed" vertical="center"/>
      <protection/>
    </xf>
    <xf numFmtId="176" fontId="13" fillId="0" borderId="25" xfId="72" applyFont="1" applyFill="1" applyBorder="1" applyAlignment="1">
      <alignment horizontal="center" vertical="center" wrapText="1"/>
      <protection/>
    </xf>
    <xf numFmtId="176" fontId="13" fillId="0" borderId="28" xfId="72" applyFont="1" applyFill="1" applyBorder="1" applyAlignment="1">
      <alignment horizontal="center" vertical="center" wrapText="1"/>
      <protection/>
    </xf>
    <xf numFmtId="176" fontId="10" fillId="0" borderId="0" xfId="65" applyFont="1" applyFill="1" applyAlignment="1">
      <alignment horizontal="center" vertical="center"/>
      <protection/>
    </xf>
    <xf numFmtId="176" fontId="17" fillId="0" borderId="0" xfId="65" applyFont="1" applyAlignment="1">
      <alignment vertical="distributed" wrapText="1"/>
      <protection/>
    </xf>
    <xf numFmtId="189" fontId="12" fillId="0" borderId="0" xfId="75" applyNumberFormat="1" applyFont="1" applyFill="1" applyAlignment="1">
      <alignment horizontal="center" vertical="center"/>
      <protection/>
    </xf>
    <xf numFmtId="189" fontId="28" fillId="0" borderId="16" xfId="65" applyNumberFormat="1" applyFont="1" applyFill="1" applyBorder="1" applyAlignment="1">
      <alignment horizontal="distributed" vertical="center"/>
      <protection/>
    </xf>
    <xf numFmtId="189" fontId="28" fillId="0" borderId="0" xfId="65" applyNumberFormat="1" applyFont="1" applyFill="1" applyBorder="1" applyAlignment="1">
      <alignment horizontal="distributed" vertical="center"/>
      <protection/>
    </xf>
    <xf numFmtId="189" fontId="15" fillId="0" borderId="38" xfId="65" applyNumberFormat="1" applyFont="1" applyFill="1" applyBorder="1" applyAlignment="1">
      <alignment horizontal="center" vertical="center" shrinkToFit="1"/>
      <protection/>
    </xf>
    <xf numFmtId="189" fontId="15" fillId="0" borderId="19" xfId="65" applyNumberFormat="1" applyFont="1" applyFill="1" applyBorder="1" applyAlignment="1">
      <alignment horizontal="center" vertical="center" shrinkToFit="1"/>
      <protection/>
    </xf>
    <xf numFmtId="187" fontId="11" fillId="0" borderId="15" xfId="65" applyNumberFormat="1" applyFont="1" applyFill="1" applyBorder="1" applyAlignment="1">
      <alignment vertical="center"/>
      <protection/>
    </xf>
    <xf numFmtId="187" fontId="11" fillId="0" borderId="10" xfId="65" applyNumberFormat="1" applyFont="1" applyFill="1" applyBorder="1" applyAlignment="1">
      <alignment vertical="center"/>
      <protection/>
    </xf>
    <xf numFmtId="187" fontId="11" fillId="0" borderId="16" xfId="65" applyNumberFormat="1" applyFont="1" applyFill="1" applyBorder="1" applyAlignment="1">
      <alignment vertical="center"/>
      <protection/>
    </xf>
    <xf numFmtId="187" fontId="11" fillId="0" borderId="0" xfId="65" applyNumberFormat="1" applyFont="1" applyFill="1" applyBorder="1" applyAlignment="1">
      <alignment vertical="center"/>
      <protection/>
    </xf>
    <xf numFmtId="187" fontId="11" fillId="0" borderId="45" xfId="65" applyNumberFormat="1" applyFont="1" applyFill="1" applyBorder="1" applyAlignment="1">
      <alignment vertical="center"/>
      <protection/>
    </xf>
    <xf numFmtId="187" fontId="11" fillId="0" borderId="46" xfId="65" applyNumberFormat="1" applyFont="1" applyFill="1" applyBorder="1" applyAlignment="1">
      <alignment vertical="center"/>
      <protection/>
    </xf>
    <xf numFmtId="189" fontId="13" fillId="0" borderId="16" xfId="65" applyNumberFormat="1" applyFont="1" applyFill="1" applyBorder="1" applyAlignment="1">
      <alignment horizontal="distributed" vertical="center"/>
      <protection/>
    </xf>
    <xf numFmtId="189" fontId="13" fillId="0" borderId="0" xfId="65" applyNumberFormat="1" applyFont="1" applyFill="1" applyBorder="1" applyAlignment="1">
      <alignment horizontal="distributed" vertical="center"/>
      <protection/>
    </xf>
    <xf numFmtId="189" fontId="28" fillId="0" borderId="14" xfId="65" applyNumberFormat="1" applyFont="1" applyFill="1" applyBorder="1" applyAlignment="1">
      <alignment horizontal="distributed" vertical="center"/>
      <protection/>
    </xf>
    <xf numFmtId="189" fontId="13" fillId="0" borderId="14" xfId="65" applyNumberFormat="1" applyFont="1" applyFill="1" applyBorder="1" applyAlignment="1">
      <alignment horizontal="distributed" vertical="center"/>
      <protection/>
    </xf>
    <xf numFmtId="49" fontId="13" fillId="0" borderId="38" xfId="65" applyNumberFormat="1" applyFont="1" applyFill="1" applyBorder="1" applyAlignment="1">
      <alignment horizontal="center" vertical="center"/>
      <protection/>
    </xf>
    <xf numFmtId="49" fontId="13" fillId="0" borderId="19" xfId="65" applyNumberFormat="1" applyFont="1" applyFill="1" applyBorder="1" applyAlignment="1">
      <alignment horizontal="center" vertical="center"/>
      <protection/>
    </xf>
    <xf numFmtId="49" fontId="13" fillId="0" borderId="20" xfId="65" applyNumberFormat="1" applyFont="1" applyFill="1" applyBorder="1" applyAlignment="1">
      <alignment horizontal="center" vertical="center"/>
      <protection/>
    </xf>
    <xf numFmtId="38" fontId="11" fillId="0" borderId="15" xfId="65" applyNumberFormat="1" applyFont="1" applyFill="1" applyBorder="1" applyAlignment="1">
      <alignment horizontal="center" vertical="center"/>
      <protection/>
    </xf>
    <xf numFmtId="38" fontId="11" fillId="0" borderId="10" xfId="65" applyNumberFormat="1" applyFont="1" applyFill="1" applyBorder="1" applyAlignment="1">
      <alignment horizontal="center" vertical="center"/>
      <protection/>
    </xf>
    <xf numFmtId="38" fontId="11" fillId="0" borderId="17" xfId="65" applyNumberFormat="1" applyFont="1" applyFill="1" applyBorder="1" applyAlignment="1">
      <alignment horizontal="center" vertical="center"/>
      <protection/>
    </xf>
    <xf numFmtId="189" fontId="28" fillId="0" borderId="14" xfId="65" applyNumberFormat="1" applyFont="1" applyFill="1" applyBorder="1" applyAlignment="1">
      <alignment horizontal="distributed" vertical="center" wrapText="1"/>
      <protection/>
    </xf>
    <xf numFmtId="0" fontId="28" fillId="0" borderId="0" xfId="65" applyNumberFormat="1" applyFont="1" applyFill="1" applyBorder="1" applyAlignment="1">
      <alignment vertical="center"/>
      <protection/>
    </xf>
    <xf numFmtId="189" fontId="11" fillId="0" borderId="16" xfId="65" applyNumberFormat="1" applyFont="1" applyFill="1" applyBorder="1" applyAlignment="1">
      <alignment horizontal="center" vertical="center"/>
      <protection/>
    </xf>
    <xf numFmtId="189" fontId="11" fillId="0" borderId="0" xfId="65" applyNumberFormat="1" applyFont="1" applyFill="1" applyBorder="1" applyAlignment="1">
      <alignment horizontal="center" vertical="center"/>
      <protection/>
    </xf>
    <xf numFmtId="189" fontId="28" fillId="0" borderId="16" xfId="65" applyNumberFormat="1" applyFont="1" applyFill="1" applyBorder="1" applyAlignment="1">
      <alignment horizontal="distributed" vertical="center" wrapText="1"/>
      <protection/>
    </xf>
    <xf numFmtId="187" fontId="13" fillId="0" borderId="0" xfId="65" applyNumberFormat="1" applyFont="1" applyFill="1" applyAlignment="1">
      <alignment vertical="top" wrapText="1"/>
      <protection/>
    </xf>
    <xf numFmtId="189" fontId="28" fillId="0" borderId="0" xfId="65" applyNumberFormat="1" applyFont="1" applyFill="1" applyBorder="1" applyAlignment="1">
      <alignment horizontal="distributed" vertical="center" wrapText="1"/>
      <protection/>
    </xf>
    <xf numFmtId="176" fontId="13" fillId="0" borderId="12" xfId="65" applyFont="1" applyFill="1" applyBorder="1" applyAlignment="1">
      <alignment horizontal="center" vertical="center"/>
      <protection/>
    </xf>
    <xf numFmtId="176" fontId="13" fillId="0" borderId="41" xfId="65" applyFont="1" applyFill="1" applyBorder="1" applyAlignment="1">
      <alignment horizontal="center" vertical="center"/>
      <protection/>
    </xf>
    <xf numFmtId="176" fontId="13" fillId="0" borderId="18" xfId="65" applyFont="1" applyFill="1" applyBorder="1" applyAlignment="1">
      <alignment horizontal="center" vertical="center"/>
      <protection/>
    </xf>
    <xf numFmtId="176" fontId="13" fillId="0" borderId="12" xfId="65" applyFont="1" applyFill="1" applyBorder="1" applyAlignment="1">
      <alignment horizontal="center" vertical="center" wrapText="1"/>
      <protection/>
    </xf>
    <xf numFmtId="176" fontId="13" fillId="0" borderId="18" xfId="65" applyFont="1" applyFill="1" applyBorder="1" applyAlignment="1">
      <alignment horizontal="center" vertical="center" wrapText="1"/>
      <protection/>
    </xf>
    <xf numFmtId="176" fontId="13" fillId="0" borderId="11" xfId="65" applyFont="1" applyFill="1" applyBorder="1" applyAlignment="1">
      <alignment horizontal="center" vertical="center" wrapText="1"/>
      <protection/>
    </xf>
    <xf numFmtId="177" fontId="11" fillId="0" borderId="15" xfId="65" applyNumberFormat="1" applyFont="1" applyFill="1" applyBorder="1" applyAlignment="1">
      <alignment horizontal="right" vertical="center"/>
      <protection/>
    </xf>
    <xf numFmtId="177" fontId="11" fillId="0" borderId="16" xfId="65" applyNumberFormat="1" applyFont="1" applyFill="1" applyBorder="1" applyAlignment="1">
      <alignment horizontal="right" vertical="center"/>
      <protection/>
    </xf>
    <xf numFmtId="182" fontId="11" fillId="0" borderId="16" xfId="65" applyNumberFormat="1" applyFont="1" applyFill="1" applyBorder="1" applyAlignment="1">
      <alignment horizontal="right" vertic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82" fontId="11" fillId="0" borderId="0" xfId="65" applyNumberFormat="1" applyFont="1" applyFill="1" applyBorder="1" applyAlignment="1">
      <alignment horizontal="right" vertical="center"/>
      <protection/>
    </xf>
    <xf numFmtId="176" fontId="11" fillId="0" borderId="0" xfId="65" applyFont="1" applyFill="1" applyBorder="1" applyAlignment="1">
      <alignment horizontal="right" vertical="center"/>
      <protection/>
    </xf>
    <xf numFmtId="176" fontId="13" fillId="0" borderId="51" xfId="65" applyFont="1" applyFill="1" applyBorder="1" applyAlignment="1">
      <alignment horizontal="center" vertical="center"/>
      <protection/>
    </xf>
    <xf numFmtId="176" fontId="13" fillId="0" borderId="52"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51" xfId="65" applyFont="1" applyFill="1" applyBorder="1" applyAlignment="1">
      <alignment horizontal="center" vertical="center" wrapText="1"/>
      <protection/>
    </xf>
    <xf numFmtId="176" fontId="13" fillId="0" borderId="47" xfId="65" applyFont="1" applyFill="1" applyBorder="1" applyAlignment="1">
      <alignment horizontal="center" vertical="center" wrapText="1"/>
      <protection/>
    </xf>
    <xf numFmtId="176" fontId="13" fillId="0" borderId="53" xfId="65" applyFont="1" applyFill="1" applyBorder="1" applyAlignment="1">
      <alignment horizontal="center" vertical="center" wrapText="1"/>
      <protection/>
    </xf>
    <xf numFmtId="177" fontId="11" fillId="0" borderId="17" xfId="65" applyNumberFormat="1" applyFont="1" applyFill="1" applyBorder="1" applyAlignment="1">
      <alignment horizontal="right" vertical="center"/>
      <protection/>
    </xf>
    <xf numFmtId="176" fontId="11" fillId="0" borderId="14" xfId="65" applyFont="1" applyFill="1" applyBorder="1" applyAlignment="1">
      <alignment horizontal="right" vertical="center"/>
      <protection/>
    </xf>
    <xf numFmtId="177" fontId="11" fillId="0" borderId="14" xfId="65" applyNumberFormat="1" applyFont="1" applyFill="1" applyBorder="1" applyAlignment="1">
      <alignment horizontal="right" vertical="center"/>
      <protection/>
    </xf>
    <xf numFmtId="182" fontId="11" fillId="0" borderId="14" xfId="65" applyNumberFormat="1" applyFont="1" applyFill="1" applyBorder="1" applyAlignment="1">
      <alignment horizontal="right" vertical="center"/>
      <protection/>
    </xf>
    <xf numFmtId="176" fontId="13" fillId="0" borderId="16" xfId="65" applyFont="1" applyFill="1" applyBorder="1" applyAlignment="1">
      <alignment vertical="top"/>
      <protection/>
    </xf>
    <xf numFmtId="176" fontId="13" fillId="0" borderId="0" xfId="65" applyFont="1" applyFill="1" applyAlignment="1">
      <alignment vertical="top"/>
      <protection/>
    </xf>
    <xf numFmtId="0" fontId="0" fillId="0" borderId="41" xfId="0" applyBorder="1" applyAlignment="1">
      <alignment/>
    </xf>
    <xf numFmtId="0" fontId="0" fillId="0" borderId="18" xfId="0" applyBorder="1" applyAlignment="1">
      <alignment/>
    </xf>
    <xf numFmtId="180" fontId="11" fillId="0" borderId="15"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protection/>
    </xf>
    <xf numFmtId="180" fontId="11" fillId="0" borderId="17"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protection/>
    </xf>
    <xf numFmtId="180" fontId="0" fillId="0" borderId="14" xfId="65" applyNumberFormat="1" applyFont="1" applyFill="1" applyBorder="1" applyAlignment="1">
      <alignment horizontal="center" vertical="center"/>
      <protection/>
    </xf>
    <xf numFmtId="180" fontId="11" fillId="0" borderId="16" xfId="65" applyNumberFormat="1" applyFont="1" applyFill="1" applyBorder="1" applyAlignment="1">
      <alignment horizontal="right" vertical="center"/>
      <protection/>
    </xf>
    <xf numFmtId="180" fontId="11" fillId="0" borderId="14" xfId="65" applyNumberFormat="1" applyFont="1" applyFill="1" applyBorder="1" applyAlignment="1">
      <alignment horizontal="right" vertical="center"/>
      <protection/>
    </xf>
    <xf numFmtId="176" fontId="13" fillId="0" borderId="28" xfId="65" applyFont="1" applyFill="1" applyBorder="1" applyAlignment="1">
      <alignment horizontal="center" vertical="center"/>
      <protection/>
    </xf>
    <xf numFmtId="176" fontId="13" fillId="0" borderId="37" xfId="65" applyFont="1" applyFill="1" applyBorder="1" applyAlignment="1">
      <alignment horizontal="center" vertical="center"/>
      <protection/>
    </xf>
    <xf numFmtId="176" fontId="13" fillId="0" borderId="21" xfId="65" applyFont="1" applyFill="1" applyBorder="1" applyAlignment="1">
      <alignment horizontal="center" vertical="center"/>
      <protection/>
    </xf>
    <xf numFmtId="176" fontId="13" fillId="0" borderId="22" xfId="65" applyFont="1" applyFill="1" applyBorder="1" applyAlignment="1">
      <alignment horizontal="center" vertical="center"/>
      <protection/>
    </xf>
    <xf numFmtId="176" fontId="13" fillId="0" borderId="17" xfId="65" applyFont="1" applyFill="1" applyBorder="1" applyAlignment="1">
      <alignment horizontal="center" vertical="center"/>
      <protection/>
    </xf>
    <xf numFmtId="176" fontId="13" fillId="0" borderId="14"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36" xfId="65" applyFont="1" applyFill="1" applyBorder="1" applyAlignment="1">
      <alignment horizontal="center" vertical="center"/>
      <protection/>
    </xf>
    <xf numFmtId="176" fontId="13" fillId="0" borderId="20" xfId="65" applyFont="1" applyFill="1" applyBorder="1" applyAlignment="1">
      <alignment horizontal="center" vertical="center"/>
      <protection/>
    </xf>
    <xf numFmtId="0" fontId="0" fillId="0" borderId="21" xfId="0" applyFill="1" applyBorder="1" applyAlignment="1">
      <alignment horizontal="center" vertical="center"/>
    </xf>
    <xf numFmtId="0" fontId="0" fillId="0" borderId="14" xfId="0" applyFill="1" applyBorder="1" applyAlignment="1">
      <alignment horizontal="center" vertical="center"/>
    </xf>
    <xf numFmtId="0" fontId="0" fillId="0" borderId="16" xfId="0" applyFont="1" applyFill="1" applyBorder="1" applyAlignment="1">
      <alignment horizontal="right" vertical="center"/>
    </xf>
    <xf numFmtId="0" fontId="0" fillId="0" borderId="14" xfId="0" applyFont="1" applyFill="1" applyBorder="1" applyAlignment="1">
      <alignment horizontal="right" vertical="center"/>
    </xf>
    <xf numFmtId="180" fontId="11" fillId="0" borderId="15" xfId="65" applyNumberFormat="1" applyFont="1" applyFill="1" applyBorder="1" applyAlignment="1">
      <alignment horizontal="right" vertical="center"/>
      <protection/>
    </xf>
    <xf numFmtId="180" fontId="11" fillId="0" borderId="17" xfId="65" applyNumberFormat="1" applyFont="1" applyFill="1" applyBorder="1" applyAlignment="1">
      <alignment horizontal="right" vertical="center" wrapText="1"/>
      <protection/>
    </xf>
    <xf numFmtId="0" fontId="11" fillId="0" borderId="14" xfId="0" applyFont="1" applyFill="1" applyBorder="1" applyAlignment="1">
      <alignment horizontal="right" vertical="center"/>
    </xf>
    <xf numFmtId="49" fontId="14" fillId="0" borderId="0" xfId="70" applyNumberFormat="1" applyFont="1" applyFill="1" applyBorder="1" applyAlignment="1">
      <alignment horizontal="center" vertical="center"/>
      <protection/>
    </xf>
    <xf numFmtId="49" fontId="14" fillId="0" borderId="23" xfId="70" applyNumberFormat="1" applyFont="1" applyFill="1" applyBorder="1" applyAlignment="1">
      <alignment horizontal="center" vertical="center"/>
      <protection/>
    </xf>
    <xf numFmtId="49" fontId="14" fillId="0" borderId="14" xfId="70" applyNumberFormat="1" applyFont="1" applyFill="1" applyBorder="1" applyAlignment="1">
      <alignment horizontal="center" vertical="center"/>
      <protection/>
    </xf>
    <xf numFmtId="49" fontId="14" fillId="0" borderId="24" xfId="70" applyNumberFormat="1" applyFont="1" applyFill="1" applyBorder="1" applyAlignment="1">
      <alignment horizontal="center" vertical="center"/>
      <protection/>
    </xf>
    <xf numFmtId="176" fontId="13" fillId="0" borderId="0" xfId="70" applyFont="1" applyFill="1" applyBorder="1" applyAlignment="1">
      <alignment/>
      <protection/>
    </xf>
    <xf numFmtId="176" fontId="13" fillId="0" borderId="18" xfId="70" applyFont="1" applyFill="1" applyBorder="1" applyAlignment="1">
      <alignment horizontal="distributed" vertical="center" wrapText="1" indent="1"/>
      <protection/>
    </xf>
    <xf numFmtId="176" fontId="13" fillId="0" borderId="28"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protection/>
    </xf>
    <xf numFmtId="176" fontId="13" fillId="0" borderId="12" xfId="70" applyFont="1" applyFill="1" applyBorder="1" applyAlignment="1">
      <alignment horizontal="distributed" vertical="center" wrapText="1" indent="1"/>
      <protection/>
    </xf>
    <xf numFmtId="176" fontId="13" fillId="0" borderId="26" xfId="70" applyFont="1" applyFill="1" applyBorder="1" applyAlignment="1">
      <alignment horizontal="distributed" vertical="center" wrapText="1" indent="1"/>
      <protection/>
    </xf>
    <xf numFmtId="49" fontId="13" fillId="0" borderId="16" xfId="70" applyNumberFormat="1" applyFont="1" applyFill="1" applyBorder="1" applyAlignment="1">
      <alignment horizontal="center" vertical="center"/>
      <protection/>
    </xf>
    <xf numFmtId="49" fontId="13" fillId="0" borderId="27" xfId="70" applyNumberFormat="1" applyFont="1" applyFill="1" applyBorder="1" applyAlignment="1">
      <alignment horizontal="center" vertical="center"/>
      <protection/>
    </xf>
    <xf numFmtId="176" fontId="13" fillId="0" borderId="0" xfId="70" applyFont="1" applyFill="1" applyAlignment="1">
      <alignment vertical="distributed" wrapText="1"/>
      <protection/>
    </xf>
    <xf numFmtId="176" fontId="13" fillId="0" borderId="21" xfId="70" applyFont="1" applyFill="1" applyBorder="1" applyAlignment="1">
      <alignment horizontal="distributed" vertical="center" wrapText="1" indent="1"/>
      <protection/>
    </xf>
    <xf numFmtId="176" fontId="13" fillId="0" borderId="22" xfId="70" applyFont="1" applyFill="1" applyBorder="1" applyAlignment="1">
      <alignment horizontal="distributed" vertical="center" wrapText="1" indent="1"/>
      <protection/>
    </xf>
    <xf numFmtId="176" fontId="13" fillId="0" borderId="14" xfId="70" applyFont="1" applyFill="1" applyBorder="1" applyAlignment="1">
      <alignment horizontal="distributed" vertical="center" wrapText="1" indent="1"/>
      <protection/>
    </xf>
    <xf numFmtId="176" fontId="13" fillId="0" borderId="24"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wrapText="1" indent="1"/>
      <protection/>
    </xf>
    <xf numFmtId="176" fontId="13" fillId="0" borderId="13" xfId="70" applyFont="1" applyFill="1" applyBorder="1" applyAlignment="1">
      <alignment horizontal="distributed" vertical="center" wrapText="1" indent="1"/>
      <protection/>
    </xf>
    <xf numFmtId="176" fontId="10" fillId="0" borderId="0" xfId="70" applyFont="1" applyFill="1" applyAlignment="1">
      <alignment horizontal="center" vertical="center"/>
      <protection/>
    </xf>
    <xf numFmtId="176" fontId="34" fillId="0" borderId="0" xfId="70" applyFont="1" applyFill="1" applyBorder="1" applyAlignment="1">
      <alignment horizontal="center" vertical="center"/>
      <protection/>
    </xf>
    <xf numFmtId="176" fontId="13" fillId="0" borderId="0" xfId="70" applyFont="1" applyFill="1" applyAlignment="1">
      <alignment vertical="center"/>
      <protection/>
    </xf>
    <xf numFmtId="176" fontId="16" fillId="0" borderId="14" xfId="65" applyFont="1" applyFill="1" applyBorder="1" applyAlignment="1">
      <alignment vertical="center"/>
      <protection/>
    </xf>
    <xf numFmtId="176" fontId="16" fillId="0" borderId="0" xfId="65" applyFont="1" applyFill="1" applyBorder="1" applyAlignment="1">
      <alignment vertical="center"/>
      <protection/>
    </xf>
    <xf numFmtId="176" fontId="28" fillId="0" borderId="26" xfId="65" applyFont="1" applyFill="1" applyBorder="1" applyAlignment="1">
      <alignment horizontal="center" vertical="center"/>
      <protection/>
    </xf>
    <xf numFmtId="176" fontId="28" fillId="0" borderId="25" xfId="65" applyFont="1" applyFill="1" applyBorder="1" applyAlignment="1">
      <alignment horizontal="center" vertical="center"/>
      <protection/>
    </xf>
    <xf numFmtId="176" fontId="28" fillId="0" borderId="28" xfId="65" applyFont="1" applyFill="1" applyBorder="1" applyAlignment="1">
      <alignment horizontal="center" vertical="center"/>
      <protection/>
    </xf>
    <xf numFmtId="176" fontId="16" fillId="0" borderId="17" xfId="65" applyFont="1" applyFill="1" applyBorder="1" applyAlignment="1">
      <alignment vertical="center"/>
      <protection/>
    </xf>
    <xf numFmtId="176" fontId="14" fillId="0" borderId="16" xfId="65" applyFont="1" applyFill="1" applyBorder="1" applyAlignment="1">
      <alignment horizontal="center" vertical="center"/>
      <protection/>
    </xf>
    <xf numFmtId="176" fontId="14" fillId="0" borderId="27" xfId="65" applyFont="1" applyFill="1" applyBorder="1" applyAlignment="1">
      <alignment horizontal="center" vertical="center"/>
      <protection/>
    </xf>
    <xf numFmtId="176" fontId="14" fillId="0" borderId="14" xfId="65" applyFont="1" applyFill="1" applyBorder="1" applyAlignment="1">
      <alignment horizontal="center" vertical="center"/>
      <protection/>
    </xf>
    <xf numFmtId="176" fontId="14" fillId="0" borderId="24" xfId="65" applyFont="1" applyFill="1" applyBorder="1" applyAlignment="1">
      <alignment horizontal="center" vertical="center"/>
      <protection/>
    </xf>
    <xf numFmtId="176" fontId="16" fillId="0" borderId="10" xfId="65" applyFont="1" applyFill="1" applyBorder="1" applyAlignment="1">
      <alignment vertical="center"/>
      <protection/>
    </xf>
    <xf numFmtId="176" fontId="16" fillId="0" borderId="16" xfId="65" applyFont="1" applyFill="1" applyBorder="1" applyAlignment="1">
      <alignment vertical="center"/>
      <protection/>
    </xf>
    <xf numFmtId="176" fontId="13" fillId="0" borderId="12" xfId="65" applyFont="1" applyFill="1" applyBorder="1" applyAlignment="1">
      <alignment horizontal="center" vertical="center" shrinkToFit="1"/>
      <protection/>
    </xf>
    <xf numFmtId="176" fontId="13" fillId="0" borderId="41" xfId="65" applyFont="1" applyFill="1" applyBorder="1" applyAlignment="1">
      <alignment horizontal="center" vertical="center" shrinkToFit="1"/>
      <protection/>
    </xf>
    <xf numFmtId="176" fontId="13" fillId="0" borderId="18" xfId="65" applyFont="1" applyFill="1" applyBorder="1" applyAlignment="1">
      <alignment horizontal="center" vertical="center" shrinkToFit="1"/>
      <protection/>
    </xf>
    <xf numFmtId="176" fontId="13" fillId="0" borderId="41" xfId="65" applyFont="1" applyFill="1" applyBorder="1" applyAlignment="1">
      <alignment horizontal="center" vertical="center" wrapText="1"/>
      <protection/>
    </xf>
    <xf numFmtId="176" fontId="13" fillId="0" borderId="16" xfId="65" applyFont="1" applyFill="1" applyBorder="1" applyAlignment="1">
      <alignment horizontal="center" vertical="center"/>
      <protection/>
    </xf>
    <xf numFmtId="0" fontId="0" fillId="0" borderId="16" xfId="0" applyBorder="1" applyAlignment="1">
      <alignment/>
    </xf>
    <xf numFmtId="0" fontId="0" fillId="0" borderId="27" xfId="0" applyBorder="1" applyAlignment="1">
      <alignment/>
    </xf>
    <xf numFmtId="0" fontId="0" fillId="0" borderId="14" xfId="0" applyBorder="1" applyAlignment="1">
      <alignment/>
    </xf>
    <xf numFmtId="0" fontId="0" fillId="0" borderId="24" xfId="0" applyBorder="1" applyAlignment="1">
      <alignment/>
    </xf>
    <xf numFmtId="176" fontId="16" fillId="0" borderId="15" xfId="65" applyFont="1" applyFill="1" applyBorder="1" applyAlignment="1">
      <alignment vertical="center"/>
      <protection/>
    </xf>
    <xf numFmtId="38" fontId="11" fillId="0" borderId="14" xfId="52" applyFont="1" applyFill="1" applyBorder="1" applyAlignment="1">
      <alignment vertical="center"/>
    </xf>
    <xf numFmtId="0" fontId="0" fillId="0" borderId="14" xfId="0" applyBorder="1" applyAlignment="1">
      <alignment/>
    </xf>
    <xf numFmtId="38" fontId="11" fillId="0" borderId="0" xfId="52" applyFont="1" applyFill="1" applyBorder="1" applyAlignment="1">
      <alignment vertical="center"/>
    </xf>
    <xf numFmtId="0" fontId="0" fillId="0" borderId="0" xfId="0" applyBorder="1" applyAlignment="1">
      <alignment/>
    </xf>
    <xf numFmtId="38" fontId="11" fillId="0" borderId="17" xfId="52" applyFont="1" applyFill="1" applyBorder="1" applyAlignment="1">
      <alignment vertical="center"/>
    </xf>
    <xf numFmtId="176" fontId="81" fillId="0" borderId="14" xfId="65" applyFont="1" applyFill="1" applyBorder="1" applyAlignment="1">
      <alignment vertical="center"/>
      <protection/>
    </xf>
    <xf numFmtId="176" fontId="13" fillId="0" borderId="0" xfId="65" applyFont="1" applyFill="1" applyBorder="1" applyAlignment="1">
      <alignment horizontal="center" vertical="center"/>
      <protection/>
    </xf>
    <xf numFmtId="176" fontId="13" fillId="0" borderId="23" xfId="65" applyFont="1" applyFill="1" applyBorder="1" applyAlignment="1">
      <alignment horizontal="center" vertical="center"/>
      <protection/>
    </xf>
    <xf numFmtId="38" fontId="11" fillId="0" borderId="10" xfId="52" applyFont="1" applyFill="1" applyBorder="1" applyAlignment="1">
      <alignment vertical="center"/>
    </xf>
    <xf numFmtId="176" fontId="81" fillId="0" borderId="0" xfId="65" applyFont="1" applyFill="1" applyBorder="1" applyAlignment="1">
      <alignment vertical="center"/>
      <protection/>
    </xf>
    <xf numFmtId="38" fontId="11" fillId="0" borderId="16" xfId="52" applyFont="1" applyFill="1" applyBorder="1" applyAlignment="1">
      <alignment vertical="center"/>
    </xf>
    <xf numFmtId="0" fontId="0" fillId="0" borderId="16" xfId="0" applyBorder="1" applyAlignment="1">
      <alignment/>
    </xf>
    <xf numFmtId="38" fontId="11" fillId="0" borderId="15" xfId="52" applyFont="1" applyFill="1" applyBorder="1" applyAlignment="1">
      <alignment vertical="center"/>
    </xf>
    <xf numFmtId="176" fontId="81" fillId="0" borderId="16" xfId="65" applyFont="1" applyFill="1" applyBorder="1" applyAlignment="1">
      <alignment vertical="center"/>
      <protection/>
    </xf>
    <xf numFmtId="176" fontId="13" fillId="0" borderId="26" xfId="65" applyFont="1" applyFill="1" applyBorder="1" applyAlignment="1">
      <alignment horizontal="center" vertical="center"/>
      <protection/>
    </xf>
    <xf numFmtId="176" fontId="13" fillId="0" borderId="25" xfId="65" applyFont="1" applyFill="1" applyBorder="1" applyAlignment="1">
      <alignment horizontal="center" vertical="center"/>
      <protection/>
    </xf>
    <xf numFmtId="177" fontId="11" fillId="0" borderId="14" xfId="65" applyNumberFormat="1" applyFont="1" applyFill="1" applyBorder="1" applyAlignment="1">
      <alignment vertical="center"/>
      <protection/>
    </xf>
    <xf numFmtId="176" fontId="13" fillId="0" borderId="11" xfId="65" applyFont="1" applyFill="1" applyBorder="1" applyAlignment="1">
      <alignment horizontal="center" vertical="center"/>
      <protection/>
    </xf>
    <xf numFmtId="176" fontId="81" fillId="0" borderId="17" xfId="65" applyFont="1" applyFill="1" applyBorder="1" applyAlignment="1">
      <alignment vertical="center"/>
      <protection/>
    </xf>
    <xf numFmtId="177" fontId="11" fillId="0" borderId="0" xfId="65" applyNumberFormat="1" applyFont="1" applyFill="1" applyBorder="1" applyAlignment="1">
      <alignment vertical="center"/>
      <protection/>
    </xf>
    <xf numFmtId="176" fontId="81" fillId="0" borderId="10" xfId="65" applyFont="1" applyFill="1" applyBorder="1" applyAlignment="1">
      <alignment vertical="center"/>
      <protection/>
    </xf>
    <xf numFmtId="176" fontId="81" fillId="0" borderId="15" xfId="65" applyFont="1" applyFill="1" applyBorder="1" applyAlignment="1">
      <alignment vertical="center"/>
      <protection/>
    </xf>
    <xf numFmtId="177" fontId="11" fillId="0" borderId="16" xfId="65" applyNumberFormat="1" applyFont="1" applyFill="1" applyBorder="1" applyAlignment="1">
      <alignment vertical="center"/>
      <protection/>
    </xf>
    <xf numFmtId="176" fontId="13" fillId="0" borderId="16" xfId="70" applyFont="1" applyFill="1" applyBorder="1" applyAlignment="1">
      <alignment horizontal="center" vertical="center"/>
      <protection/>
    </xf>
    <xf numFmtId="176" fontId="13" fillId="0" borderId="27" xfId="70" applyFont="1" applyFill="1" applyBorder="1" applyAlignment="1">
      <alignment horizontal="center" vertical="center"/>
      <protection/>
    </xf>
    <xf numFmtId="176" fontId="35" fillId="0" borderId="16" xfId="70" applyFont="1" applyFill="1" applyBorder="1" applyAlignment="1">
      <alignment wrapText="1"/>
      <protection/>
    </xf>
    <xf numFmtId="176" fontId="35" fillId="0" borderId="0" xfId="70" applyFont="1" applyFill="1" applyBorder="1" applyAlignment="1">
      <alignment wrapText="1"/>
      <protection/>
    </xf>
    <xf numFmtId="176" fontId="13" fillId="0" borderId="0" xfId="70" applyFont="1" applyFill="1" applyAlignment="1">
      <alignment horizontal="left" vertical="center"/>
      <protection/>
    </xf>
    <xf numFmtId="176" fontId="35" fillId="0" borderId="0" xfId="70" applyFont="1" applyFill="1" applyAlignment="1">
      <alignment vertical="top" wrapText="1"/>
      <protection/>
    </xf>
    <xf numFmtId="176" fontId="15" fillId="0" borderId="12" xfId="70" applyFont="1" applyFill="1" applyBorder="1" applyAlignment="1">
      <alignment horizontal="distributed" vertical="center" wrapText="1"/>
      <protection/>
    </xf>
    <xf numFmtId="176" fontId="15" fillId="0" borderId="26" xfId="70" applyFont="1" applyFill="1" applyBorder="1" applyAlignment="1">
      <alignment horizontal="distributed" vertical="center" wrapText="1"/>
      <protection/>
    </xf>
    <xf numFmtId="176" fontId="13" fillId="0" borderId="0" xfId="70" applyFont="1" applyFill="1" applyBorder="1" applyAlignment="1">
      <alignment horizontal="left" vertical="center"/>
      <protection/>
    </xf>
    <xf numFmtId="176" fontId="13" fillId="0" borderId="23" xfId="70" applyFont="1" applyFill="1" applyBorder="1" applyAlignment="1">
      <alignment horizontal="left" vertical="center"/>
      <protection/>
    </xf>
    <xf numFmtId="176" fontId="13" fillId="0" borderId="14" xfId="70" applyFont="1" applyFill="1" applyBorder="1" applyAlignment="1">
      <alignment horizontal="left" vertical="center"/>
      <protection/>
    </xf>
    <xf numFmtId="176" fontId="13" fillId="0" borderId="24" xfId="70" applyFont="1" applyFill="1" applyBorder="1" applyAlignment="1">
      <alignment horizontal="left" vertical="center"/>
      <protection/>
    </xf>
    <xf numFmtId="176" fontId="13" fillId="0" borderId="13" xfId="70" applyFont="1" applyFill="1" applyBorder="1" applyAlignment="1">
      <alignment horizontal="distributed" vertical="center" wrapText="1"/>
      <protection/>
    </xf>
    <xf numFmtId="176" fontId="13" fillId="0" borderId="26" xfId="70" applyFont="1" applyFill="1" applyBorder="1" applyAlignment="1">
      <alignment horizontal="distributed" vertical="center" wrapText="1"/>
      <protection/>
    </xf>
    <xf numFmtId="176" fontId="13" fillId="0" borderId="15" xfId="70" applyFont="1" applyFill="1" applyBorder="1" applyAlignment="1">
      <alignment horizontal="distributed" vertical="center" wrapText="1"/>
      <protection/>
    </xf>
    <xf numFmtId="176" fontId="13" fillId="0" borderId="17" xfId="70" applyFont="1" applyFill="1" applyBorder="1" applyAlignment="1">
      <alignment horizontal="distributed" vertical="center" wrapText="1"/>
      <protection/>
    </xf>
    <xf numFmtId="176" fontId="13" fillId="0" borderId="38" xfId="70" applyFont="1" applyFill="1" applyBorder="1" applyAlignment="1">
      <alignment horizontal="distributed" vertical="center" wrapText="1"/>
      <protection/>
    </xf>
    <xf numFmtId="176" fontId="13" fillId="0" borderId="20" xfId="70" applyFont="1" applyFill="1" applyBorder="1" applyAlignment="1">
      <alignment horizontal="distributed" vertical="center" wrapText="1"/>
      <protection/>
    </xf>
    <xf numFmtId="176" fontId="13" fillId="0" borderId="21" xfId="70" applyFont="1" applyFill="1" applyBorder="1" applyAlignment="1">
      <alignment horizontal="right" vertical="center" wrapText="1"/>
      <protection/>
    </xf>
    <xf numFmtId="176" fontId="13" fillId="0" borderId="22" xfId="70" applyFont="1" applyFill="1" applyBorder="1" applyAlignment="1">
      <alignment horizontal="right" vertical="center" wrapText="1"/>
      <protection/>
    </xf>
    <xf numFmtId="176" fontId="13" fillId="0" borderId="0" xfId="70" applyFont="1" applyFill="1" applyBorder="1" applyAlignment="1">
      <alignment horizontal="right" vertical="center" wrapText="1"/>
      <protection/>
    </xf>
    <xf numFmtId="176" fontId="13" fillId="0" borderId="23" xfId="70" applyFont="1" applyFill="1" applyBorder="1" applyAlignment="1">
      <alignment horizontal="right" vertical="center" wrapText="1"/>
      <protection/>
    </xf>
    <xf numFmtId="176" fontId="13" fillId="0" borderId="11" xfId="70" applyFont="1" applyFill="1" applyBorder="1" applyAlignment="1">
      <alignment horizontal="distributed" vertical="center" wrapText="1"/>
      <protection/>
    </xf>
    <xf numFmtId="176" fontId="13" fillId="0" borderId="37" xfId="70" applyFont="1" applyFill="1" applyBorder="1" applyAlignment="1">
      <alignment horizontal="distributed" vertical="center" wrapText="1"/>
      <protection/>
    </xf>
    <xf numFmtId="176" fontId="13" fillId="0" borderId="21" xfId="70" applyFont="1" applyFill="1" applyBorder="1" applyAlignment="1">
      <alignment horizontal="distributed" vertical="center" wrapText="1"/>
      <protection/>
    </xf>
    <xf numFmtId="176" fontId="13" fillId="0" borderId="14" xfId="70" applyFont="1" applyFill="1" applyBorder="1" applyAlignment="1">
      <alignment horizontal="distributed" vertical="center" wrapText="1"/>
      <protection/>
    </xf>
    <xf numFmtId="176" fontId="13" fillId="0" borderId="41" xfId="70" applyFont="1" applyFill="1" applyBorder="1" applyAlignment="1">
      <alignment horizontal="distributed" vertical="center" wrapText="1"/>
      <protection/>
    </xf>
    <xf numFmtId="176" fontId="13" fillId="0" borderId="25" xfId="70" applyFont="1" applyFill="1" applyBorder="1" applyAlignment="1">
      <alignment horizontal="distributed" vertical="center" wrapText="1"/>
      <protection/>
    </xf>
    <xf numFmtId="176" fontId="13" fillId="0" borderId="18" xfId="70" applyFont="1" applyFill="1" applyBorder="1" applyAlignment="1">
      <alignment horizontal="distributed" vertical="center" wrapText="1"/>
      <protection/>
    </xf>
    <xf numFmtId="176" fontId="13" fillId="0" borderId="28" xfId="70" applyFont="1" applyFill="1" applyBorder="1" applyAlignment="1">
      <alignment horizontal="distributed" vertical="center" wrapText="1"/>
      <protection/>
    </xf>
    <xf numFmtId="176" fontId="10" fillId="0" borderId="0" xfId="69" applyNumberFormat="1" applyFont="1" applyAlignment="1">
      <alignment horizontal="center" vertical="center"/>
      <protection/>
    </xf>
    <xf numFmtId="176" fontId="13" fillId="0" borderId="0" xfId="69" applyNumberFormat="1" applyFont="1" applyAlignment="1">
      <alignment vertical="distributed" wrapText="1"/>
      <protection/>
    </xf>
    <xf numFmtId="177" fontId="13" fillId="0" borderId="0" xfId="0" applyNumberFormat="1" applyFont="1" applyAlignment="1">
      <alignment vertical="top" wrapText="1"/>
    </xf>
    <xf numFmtId="177" fontId="12" fillId="0" borderId="0" xfId="75" applyNumberFormat="1" applyFont="1" applyFill="1" applyAlignment="1">
      <alignment horizontal="center" vertical="center"/>
      <protection/>
    </xf>
    <xf numFmtId="177" fontId="13" fillId="0" borderId="11" xfId="65" applyNumberFormat="1" applyFont="1" applyFill="1" applyBorder="1" applyAlignment="1">
      <alignment horizontal="distributed" vertical="center" indent="4"/>
      <protection/>
    </xf>
    <xf numFmtId="177" fontId="13" fillId="0" borderId="12" xfId="65" applyNumberFormat="1" applyFont="1" applyFill="1" applyBorder="1" applyAlignment="1">
      <alignment horizontal="distributed" vertical="center" indent="4"/>
      <protection/>
    </xf>
    <xf numFmtId="176" fontId="13" fillId="0" borderId="36" xfId="65" applyFont="1" applyFill="1" applyBorder="1" applyAlignment="1">
      <alignment horizontal="distributed" vertical="center"/>
      <protection/>
    </xf>
    <xf numFmtId="176" fontId="13" fillId="0" borderId="20" xfId="65" applyFont="1" applyFill="1" applyBorder="1" applyAlignment="1">
      <alignment horizontal="distributed" vertical="center"/>
      <protection/>
    </xf>
    <xf numFmtId="176" fontId="13" fillId="0" borderId="37" xfId="65" applyFont="1" applyFill="1" applyBorder="1" applyAlignment="1">
      <alignment horizontal="distributed" vertical="center"/>
      <protection/>
    </xf>
    <xf numFmtId="176" fontId="13" fillId="0" borderId="17" xfId="65" applyFont="1" applyFill="1" applyBorder="1" applyAlignment="1">
      <alignment horizontal="distributed" vertical="center"/>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176" fontId="13" fillId="0" borderId="41" xfId="65" applyFont="1" applyFill="1" applyBorder="1" applyAlignment="1">
      <alignment horizontal="distributed" vertical="center" wrapText="1"/>
      <protection/>
    </xf>
    <xf numFmtId="176" fontId="13" fillId="0" borderId="18" xfId="65" applyFont="1" applyFill="1" applyBorder="1" applyAlignment="1">
      <alignment horizontal="distributed" vertical="center" wrapText="1"/>
      <protection/>
    </xf>
    <xf numFmtId="176" fontId="13" fillId="0" borderId="25" xfId="65" applyFont="1" applyFill="1" applyBorder="1" applyAlignment="1">
      <alignment horizontal="distributed" vertical="center" wrapText="1"/>
      <protection/>
    </xf>
    <xf numFmtId="176" fontId="13" fillId="0" borderId="28" xfId="65" applyFont="1" applyFill="1" applyBorder="1" applyAlignment="1">
      <alignment horizontal="distributed" vertical="center" wrapText="1"/>
      <protection/>
    </xf>
    <xf numFmtId="176" fontId="13" fillId="0" borderId="49" xfId="65" applyFont="1" applyFill="1" applyBorder="1" applyAlignment="1">
      <alignment horizontal="distributed" vertical="center" wrapText="1"/>
      <protection/>
    </xf>
    <xf numFmtId="176" fontId="13" fillId="0" borderId="54" xfId="65" applyFont="1" applyFill="1" applyBorder="1" applyAlignment="1">
      <alignment horizontal="distributed" vertical="center" wrapText="1"/>
      <protection/>
    </xf>
    <xf numFmtId="176" fontId="13" fillId="0" borderId="0" xfId="65" applyFont="1" applyFill="1" applyBorder="1" applyAlignment="1">
      <alignment horizontal="distributed" vertical="center" wrapText="1"/>
      <protection/>
    </xf>
    <xf numFmtId="176" fontId="13" fillId="0" borderId="23" xfId="65" applyFont="1" applyFill="1" applyBorder="1" applyAlignment="1">
      <alignment horizontal="distributed" vertical="center" wrapText="1"/>
      <protection/>
    </xf>
    <xf numFmtId="49" fontId="15" fillId="0" borderId="0" xfId="65" applyNumberFormat="1" applyFont="1" applyFill="1" applyAlignment="1">
      <alignment horizontal="right" vertical="center"/>
      <protection/>
    </xf>
    <xf numFmtId="49" fontId="15" fillId="0" borderId="23" xfId="65" applyNumberFormat="1" applyFont="1" applyFill="1" applyBorder="1" applyAlignment="1">
      <alignment horizontal="right" vertical="center"/>
      <protection/>
    </xf>
    <xf numFmtId="176" fontId="13" fillId="0" borderId="0" xfId="65" applyFont="1" applyFill="1" applyBorder="1" applyAlignment="1">
      <alignment horizontal="center" vertical="center" wrapText="1"/>
      <protection/>
    </xf>
    <xf numFmtId="176" fontId="13" fillId="0" borderId="23" xfId="65" applyFont="1" applyFill="1" applyBorder="1" applyAlignment="1">
      <alignment horizontal="center" vertical="center" wrapText="1"/>
      <protection/>
    </xf>
    <xf numFmtId="176" fontId="12" fillId="0" borderId="0" xfId="65" applyFont="1" applyFill="1" applyBorder="1" applyAlignment="1">
      <alignment horizontal="right" vertical="center"/>
      <protection/>
    </xf>
    <xf numFmtId="176" fontId="12" fillId="0" borderId="0" xfId="65" applyFont="1" applyFill="1" applyBorder="1" applyAlignment="1">
      <alignment vertical="center"/>
      <protection/>
    </xf>
    <xf numFmtId="176" fontId="13" fillId="0" borderId="36" xfId="65" applyFont="1" applyFill="1" applyBorder="1" applyAlignment="1">
      <alignment horizontal="distributed" vertical="center" wrapText="1"/>
      <protection/>
    </xf>
    <xf numFmtId="0" fontId="0" fillId="0" borderId="20" xfId="0" applyBorder="1" applyAlignment="1">
      <alignment horizontal="distributed" vertical="center"/>
    </xf>
    <xf numFmtId="176" fontId="13" fillId="0" borderId="20" xfId="65" applyFont="1" applyFill="1" applyBorder="1" applyAlignment="1">
      <alignment horizontal="distributed" vertical="center" wrapText="1"/>
      <protection/>
    </xf>
    <xf numFmtId="176" fontId="13" fillId="0" borderId="11" xfId="65" applyFont="1" applyFill="1" applyBorder="1" applyAlignment="1">
      <alignment horizontal="distributed" vertical="center" wrapText="1"/>
      <protection/>
    </xf>
    <xf numFmtId="176" fontId="13" fillId="0" borderId="12" xfId="65"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protection/>
    </xf>
    <xf numFmtId="176" fontId="13" fillId="0" borderId="1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protection/>
    </xf>
    <xf numFmtId="176" fontId="13" fillId="0" borderId="4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wrapText="1"/>
      <protection/>
    </xf>
    <xf numFmtId="176" fontId="13" fillId="0" borderId="41" xfId="67" applyNumberFormat="1"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wrapText="1"/>
      <protection/>
    </xf>
    <xf numFmtId="176" fontId="13" fillId="0" borderId="0" xfId="67" applyNumberFormat="1" applyFont="1" applyFill="1" applyBorder="1" applyAlignment="1">
      <alignment horizontal="center" vertical="center"/>
      <protection/>
    </xf>
    <xf numFmtId="176" fontId="11" fillId="0" borderId="15" xfId="67" applyNumberFormat="1" applyFont="1" applyFill="1" applyBorder="1" applyAlignment="1">
      <alignment vertical="center"/>
      <protection/>
    </xf>
    <xf numFmtId="176" fontId="11" fillId="0" borderId="16" xfId="67" applyNumberFormat="1" applyFont="1" applyFill="1" applyBorder="1" applyAlignment="1">
      <alignment vertical="center"/>
      <protection/>
    </xf>
    <xf numFmtId="176" fontId="13" fillId="0" borderId="23" xfId="67" applyNumberFormat="1" applyFont="1" applyFill="1" applyBorder="1" applyAlignment="1">
      <alignment horizontal="center" vertical="center"/>
      <protection/>
    </xf>
    <xf numFmtId="176" fontId="11" fillId="0" borderId="10" xfId="67" applyNumberFormat="1" applyFont="1" applyFill="1" applyBorder="1" applyAlignment="1">
      <alignment vertical="center"/>
      <protection/>
    </xf>
    <xf numFmtId="176" fontId="11" fillId="0" borderId="0" xfId="67" applyNumberFormat="1" applyFont="1" applyFill="1" applyBorder="1" applyAlignment="1">
      <alignment vertical="center"/>
      <protection/>
    </xf>
    <xf numFmtId="176" fontId="11" fillId="0" borderId="0" xfId="67" applyNumberFormat="1" applyFont="1" applyFill="1" applyBorder="1" applyAlignment="1">
      <alignment horizontal="right" vertical="center"/>
      <protection/>
    </xf>
    <xf numFmtId="176" fontId="13" fillId="0" borderId="14" xfId="67" applyNumberFormat="1" applyFont="1" applyFill="1" applyBorder="1" applyAlignment="1">
      <alignment horizontal="center" vertical="center"/>
      <protection/>
    </xf>
    <xf numFmtId="0" fontId="12" fillId="0" borderId="0" xfId="75" applyFont="1" applyFill="1" applyBorder="1" applyAlignment="1">
      <alignment horizontal="center" vertical="center"/>
      <protection/>
    </xf>
    <xf numFmtId="176" fontId="13" fillId="0" borderId="18" xfId="67" applyNumberFormat="1" applyFont="1" applyFill="1" applyBorder="1" applyAlignment="1">
      <alignment horizontal="center" vertical="center"/>
      <protection/>
    </xf>
    <xf numFmtId="176" fontId="13" fillId="0" borderId="11" xfId="67" applyNumberFormat="1" applyFont="1" applyFill="1" applyBorder="1" applyAlignment="1">
      <alignment horizontal="center" vertical="center"/>
      <protection/>
    </xf>
    <xf numFmtId="176" fontId="13" fillId="0" borderId="12" xfId="67" applyNumberFormat="1" applyFont="1" applyFill="1" applyBorder="1" applyAlignment="1">
      <alignment horizontal="center" vertical="center"/>
      <protection/>
    </xf>
    <xf numFmtId="176" fontId="13" fillId="0" borderId="41" xfId="67" applyNumberFormat="1" applyFont="1" applyFill="1" applyBorder="1" applyAlignment="1">
      <alignment horizontal="center" vertical="center"/>
      <protection/>
    </xf>
    <xf numFmtId="176" fontId="11" fillId="0" borderId="14" xfId="67" applyNumberFormat="1" applyFont="1" applyFill="1" applyBorder="1" applyAlignment="1">
      <alignment vertical="center"/>
      <protection/>
    </xf>
    <xf numFmtId="176" fontId="13" fillId="0" borderId="16" xfId="67" applyNumberFormat="1" applyFont="1" applyFill="1" applyBorder="1" applyAlignment="1">
      <alignment horizontal="center" vertical="center"/>
      <protection/>
    </xf>
    <xf numFmtId="176" fontId="13" fillId="0" borderId="27" xfId="67" applyNumberFormat="1" applyFont="1" applyFill="1" applyBorder="1" applyAlignment="1">
      <alignment horizontal="center" vertical="center"/>
      <protection/>
    </xf>
    <xf numFmtId="176" fontId="14" fillId="0" borderId="0" xfId="67" applyNumberFormat="1" applyFont="1" applyFill="1" applyBorder="1" applyAlignment="1">
      <alignment horizontal="center" vertical="center"/>
      <protection/>
    </xf>
    <xf numFmtId="176" fontId="14" fillId="0" borderId="23" xfId="67" applyNumberFormat="1" applyFont="1" applyFill="1" applyBorder="1" applyAlignment="1">
      <alignment horizontal="center" vertical="center"/>
      <protection/>
    </xf>
    <xf numFmtId="176" fontId="17" fillId="0" borderId="0" xfId="67" applyNumberFormat="1" applyFont="1" applyFill="1" applyAlignment="1">
      <alignment horizontal="center" vertical="center"/>
      <protection/>
    </xf>
    <xf numFmtId="176" fontId="14" fillId="0" borderId="14" xfId="67" applyNumberFormat="1" applyFont="1" applyFill="1" applyBorder="1" applyAlignment="1">
      <alignment horizontal="center" vertical="center"/>
      <protection/>
    </xf>
    <xf numFmtId="176" fontId="13" fillId="0" borderId="24" xfId="67" applyNumberFormat="1"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結合して縦横中央揃え" xfId="53"/>
    <cellStyle name="見出し 1" xfId="54"/>
    <cellStyle name="見出し 2" xfId="55"/>
    <cellStyle name="見出し 3" xfId="56"/>
    <cellStyle name="見出し 4" xfId="57"/>
    <cellStyle name="集計" xfId="58"/>
    <cellStyle name="出力" xfId="59"/>
    <cellStyle name="説明文" xfId="60"/>
    <cellStyle name="単位・出典" xfId="61"/>
    <cellStyle name="Currency [0]" xfId="62"/>
    <cellStyle name="Currency" xfId="63"/>
    <cellStyle name="入力" xfId="64"/>
    <cellStyle name="標準_佐藤1月13日" xfId="65"/>
    <cellStyle name="標準_佐藤1月13日_06.水産業" xfId="66"/>
    <cellStyle name="標準_佐藤1月13日_09.商業" xfId="67"/>
    <cellStyle name="標準_佐藤1月13日_09.水産業" xfId="68"/>
    <cellStyle name="標準_佐藤1月13日_12.商業" xfId="69"/>
    <cellStyle name="標準_佐藤1月13日_コピー ～ 11.製造業" xfId="70"/>
    <cellStyle name="標準_佐藤1月13日_コピー ～ 11.製造業_製造品出荷額前年比較用" xfId="71"/>
    <cellStyle name="標準_佐藤1月13日_統計資料（09.水産業）" xfId="72"/>
    <cellStyle name="標準_統計書パートⅡ" xfId="73"/>
    <cellStyle name="Followed Hyperlink" xfId="74"/>
    <cellStyle name="表題"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魚市場の水揚状況の推移</a:t>
            </a:r>
          </a:p>
        </c:rich>
      </c:tx>
      <c:layout>
        <c:manualLayout>
          <c:xMode val="factor"/>
          <c:yMode val="factor"/>
          <c:x val="-0.01775"/>
          <c:y val="-0.008"/>
        </c:manualLayout>
      </c:layout>
      <c:spPr>
        <a:noFill/>
        <a:ln w="3175">
          <a:noFill/>
        </a:ln>
      </c:spPr>
    </c:title>
    <c:plotArea>
      <c:layout>
        <c:manualLayout>
          <c:xMode val="edge"/>
          <c:yMode val="edge"/>
          <c:x val="0.0245"/>
          <c:y val="0.19425"/>
          <c:w val="0.96775"/>
          <c:h val="0.81625"/>
        </c:manualLayout>
      </c:layout>
      <c:barChart>
        <c:barDir val="col"/>
        <c:grouping val="clustered"/>
        <c:varyColors val="0"/>
        <c:ser>
          <c:idx val="1"/>
          <c:order val="0"/>
          <c:tx>
            <c:strRef>
              <c:f>'水産業'!$N$3</c:f>
              <c:strCache>
                <c:ptCount val="1"/>
                <c:pt idx="0">
                  <c:v>　水揚数量</c:v>
                </c:pt>
              </c:strCache>
            </c:strRef>
          </c:tx>
          <c:spPr>
            <a:solidFill>
              <a:srgbClr val="CCCC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'水産業'!$M$4:$M$19</c:f>
              <c:numCache/>
            </c:numRef>
          </c:cat>
          <c:val>
            <c:numRef>
              <c:f>'水産業'!$N$4:$N$19</c:f>
              <c:numCache/>
            </c:numRef>
          </c:val>
        </c:ser>
        <c:gapWidth val="90"/>
        <c:axId val="45294117"/>
        <c:axId val="4993870"/>
      </c:barChart>
      <c:lineChart>
        <c:grouping val="standard"/>
        <c:varyColors val="0"/>
        <c:ser>
          <c:idx val="0"/>
          <c:order val="1"/>
          <c:tx>
            <c:strRef>
              <c:f>'水産業'!$O$3</c:f>
              <c:strCache>
                <c:ptCount val="1"/>
                <c:pt idx="0">
                  <c:v>　水揚金額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cat>
            <c:numRef>
              <c:f>'水産業'!$M$4:$M$19</c:f>
              <c:numCache/>
            </c:numRef>
          </c:cat>
          <c:val>
            <c:numRef>
              <c:f>'水産業'!$O$4:$O$19</c:f>
              <c:numCache/>
            </c:numRef>
          </c:val>
          <c:smooth val="0"/>
        </c:ser>
        <c:axId val="44944831"/>
        <c:axId val="1850296"/>
      </c:lineChart>
      <c:catAx>
        <c:axId val="45294117"/>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4993870"/>
        <c:crosses val="autoZero"/>
        <c:auto val="0"/>
        <c:lblOffset val="320"/>
        <c:tickLblSkip val="1"/>
        <c:noMultiLvlLbl val="0"/>
      </c:catAx>
      <c:valAx>
        <c:axId val="4993870"/>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45294117"/>
        <c:crossesAt val="1"/>
        <c:crossBetween val="between"/>
        <c:dispUnits/>
      </c:valAx>
      <c:catAx>
        <c:axId val="44944831"/>
        <c:scaling>
          <c:orientation val="minMax"/>
        </c:scaling>
        <c:axPos val="b"/>
        <c:delete val="1"/>
        <c:majorTickMark val="out"/>
        <c:minorTickMark val="none"/>
        <c:tickLblPos val="nextTo"/>
        <c:crossAx val="1850296"/>
        <c:crosses val="autoZero"/>
        <c:auto val="0"/>
        <c:lblOffset val="100"/>
        <c:tickLblSkip val="1"/>
        <c:noMultiLvlLbl val="0"/>
      </c:catAx>
      <c:valAx>
        <c:axId val="1850296"/>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44944831"/>
        <c:crosses val="max"/>
        <c:crossBetween val="between"/>
        <c:dispUnits/>
      </c:valAx>
      <c:spPr>
        <a:noFill/>
        <a:ln>
          <a:noFill/>
        </a:ln>
      </c:spPr>
    </c:plotArea>
    <c:legend>
      <c:legendPos val="r"/>
      <c:layout>
        <c:manualLayout>
          <c:xMode val="edge"/>
          <c:yMode val="edge"/>
          <c:x val="0.522"/>
          <c:y val="0.1535"/>
          <c:w val="0.22275"/>
          <c:h val="0.1455"/>
        </c:manualLayout>
      </c:layout>
      <c:overlay val="0"/>
      <c:spPr>
        <a:noFill/>
        <a:ln w="3175">
          <a:noFill/>
        </a:ln>
      </c:spPr>
      <c:txPr>
        <a:bodyPr vert="horz" rot="0"/>
        <a:lstStyle/>
        <a:p>
          <a:pPr>
            <a:defRPr lang="en-US" cap="none" sz="101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魚種別水揚数量の構成比　　　</a:t>
            </a:r>
          </a:p>
        </c:rich>
      </c:tx>
      <c:layout>
        <c:manualLayout>
          <c:xMode val="factor"/>
          <c:yMode val="factor"/>
          <c:x val="0.03675"/>
          <c:y val="0.074"/>
        </c:manualLayout>
      </c:layout>
      <c:spPr>
        <a:noFill/>
        <a:ln w="3175">
          <a:noFill/>
        </a:ln>
      </c:spPr>
    </c:title>
    <c:plotArea>
      <c:layout>
        <c:manualLayout>
          <c:xMode val="edge"/>
          <c:yMode val="edge"/>
          <c:x val="0.18925"/>
          <c:y val="0.324"/>
          <c:w val="0.68075"/>
          <c:h val="0.540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CC99"/>
              </a:solidFill>
              <a:ln w="12700">
                <a:solidFill>
                  <a:srgbClr val="000000"/>
                </a:solidFill>
              </a:ln>
            </c:spPr>
          </c:dPt>
          <c:dPt>
            <c:idx val="2"/>
            <c:spPr>
              <a:pattFill prst="pct5">
                <a:fgClr>
                  <a:srgbClr val="000000"/>
                </a:fgClr>
                <a:bgClr>
                  <a:srgbClr val="FFFFFF"/>
                </a:bgClr>
              </a:patt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FF8080"/>
              </a:solidFill>
              <a:ln w="12700">
                <a:solidFill>
                  <a:srgbClr val="000000"/>
                </a:solidFill>
              </a:ln>
            </c:spPr>
          </c:dPt>
          <c:dPt>
            <c:idx val="6"/>
            <c:spPr>
              <a:solidFill>
                <a:srgbClr val="FFFFFF"/>
              </a:solidFill>
              <a:ln w="12700">
                <a:solidFill>
                  <a:srgbClr val="000000"/>
                </a:solidFill>
              </a:ln>
            </c:spPr>
          </c:dPt>
          <c:dPt>
            <c:idx val="7"/>
            <c:spPr>
              <a:solidFill>
                <a:srgbClr val="CCCCFF"/>
              </a:solidFill>
              <a:ln w="12700">
                <a:solidFill>
                  <a:srgbClr val="000000"/>
                </a:solidFill>
              </a:ln>
            </c:spPr>
          </c:dPt>
          <c:dPt>
            <c:idx val="8"/>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rPr>
                      <a:t>まぐろ類
</a:t>
                    </a:r>
                    <a:r>
                      <a:rPr lang="en-US" cap="none" sz="1100" b="1" i="0" u="none" baseline="0">
                        <a:solidFill>
                          <a:srgbClr val="000000"/>
                        </a:solidFill>
                      </a:rPr>
                      <a:t>41.6%</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rPr>
                      <a:t>かじき類
</a:t>
                    </a:r>
                    <a:r>
                      <a:rPr lang="en-US" cap="none" sz="1100" b="1" i="0" u="none" baseline="0">
                        <a:solidFill>
                          <a:srgbClr val="000000"/>
                        </a:solidFill>
                      </a:rPr>
                      <a:t>2.6%</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rPr>
                      <a:t>かつお
</a:t>
                    </a:r>
                    <a:r>
                      <a:rPr lang="en-US" cap="none" sz="1100" b="1" i="0" u="none" baseline="0">
                        <a:solidFill>
                          <a:srgbClr val="000000"/>
                        </a:solidFill>
                      </a:rPr>
                      <a:t>1.7%</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100" b="1" i="0" u="none" baseline="0">
                        <a:solidFill>
                          <a:srgbClr val="000000"/>
                        </a:solidFill>
                      </a:rPr>
                      <a:t>かれい類
</a:t>
                    </a:r>
                    <a:r>
                      <a:rPr lang="en-US" cap="none" sz="1100" b="1" i="0" u="none" baseline="0">
                        <a:solidFill>
                          <a:srgbClr val="000000"/>
                        </a:solidFill>
                      </a:rPr>
                      <a:t>1.6%</a:t>
                    </a:r>
                  </a:p>
                </c:rich>
              </c:tx>
              <c:numFmt formatCode="0.0%" sourceLinked="0"/>
              <c:spPr>
                <a:noFill/>
                <a:ln w="3175">
                  <a:noFill/>
                </a:ln>
              </c:spPr>
              <c:showLegendKey val="0"/>
              <c:showVal val="0"/>
              <c:showBubbleSize val="0"/>
              <c:showCatName val="1"/>
              <c:showSerName val="0"/>
              <c:showPercent val="0"/>
            </c:dLbl>
            <c:dLbl>
              <c:idx val="5"/>
              <c:delete val="1"/>
            </c:dLbl>
            <c:dLbl>
              <c:idx val="6"/>
              <c:delete val="1"/>
            </c:dLbl>
            <c:dLbl>
              <c:idx val="7"/>
              <c:delete val="1"/>
            </c:dLbl>
            <c:dLbl>
              <c:idx val="8"/>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1"/>
            <c:showSerName val="0"/>
            <c:showLeaderLines val="1"/>
            <c:showPercent val="1"/>
          </c:dLbls>
          <c:cat>
            <c:strRef>
              <c:f>'水産業'!$M$32:$U$32</c:f>
              <c:strCache/>
            </c:strRef>
          </c:cat>
          <c:val>
            <c:numRef>
              <c:f>'水産業'!$M$33:$U$33</c:f>
              <c:numCache/>
            </c:numRef>
          </c:val>
        </c:ser>
      </c:pieChart>
      <c:spPr>
        <a:noFill/>
        <a:ln>
          <a:noFill/>
        </a:ln>
      </c:spPr>
    </c:plotArea>
    <c:plotVisOnly val="1"/>
    <c:dispBlanksAs val="zero"/>
    <c:showDLblsOverMax val="0"/>
  </c:chart>
  <c:spPr>
    <a:no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漁業種別水揚数量の構成比　　　</a:t>
            </a:r>
          </a:p>
        </c:rich>
      </c:tx>
      <c:layout>
        <c:manualLayout>
          <c:xMode val="factor"/>
          <c:yMode val="factor"/>
          <c:x val="-0.00575"/>
          <c:y val="0.07275"/>
        </c:manualLayout>
      </c:layout>
      <c:spPr>
        <a:noFill/>
        <a:ln w="3175">
          <a:noFill/>
        </a:ln>
      </c:spPr>
    </c:title>
    <c:plotArea>
      <c:layout>
        <c:manualLayout>
          <c:xMode val="edge"/>
          <c:yMode val="edge"/>
          <c:x val="0.18175"/>
          <c:y val="0.321"/>
          <c:w val="0.7125"/>
          <c:h val="0.53625"/>
        </c:manualLayout>
      </c:layout>
      <c:pieChart>
        <c:varyColors val="1"/>
        <c:ser>
          <c:idx val="1"/>
          <c:order val="0"/>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solidFill>
                <a:srgbClr val="FFFFCC"/>
              </a:solid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rPr>
                      <a:t>まぐろ
</a:t>
                    </a:r>
                    <a:r>
                      <a:rPr lang="en-US" cap="none" sz="1000" b="1" i="0" u="none" baseline="0">
                        <a:solidFill>
                          <a:srgbClr val="000000"/>
                        </a:solidFill>
                      </a:rPr>
                      <a:t>延縄漁業
</a:t>
                    </a:r>
                    <a:r>
                      <a:rPr lang="en-US" cap="none" sz="1000" b="1" i="0" u="none" baseline="0">
                        <a:solidFill>
                          <a:srgbClr val="000000"/>
                        </a:solidFill>
                      </a:rPr>
                      <a:t>39.8%</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rPr>
                      <a:t>かつお、まぐろ
</a:t>
                    </a:r>
                    <a:r>
                      <a:rPr lang="en-US" cap="none" sz="1000" b="1" i="0" u="none" baseline="0">
                        <a:solidFill>
                          <a:srgbClr val="000000"/>
                        </a:solidFill>
                      </a:rPr>
                      <a:t>旋網漁業
</a:t>
                    </a:r>
                    <a:r>
                      <a:rPr lang="en-US" cap="none" sz="1000" b="1" i="0" u="none" baseline="0">
                        <a:solidFill>
                          <a:srgbClr val="000000"/>
                        </a:solidFill>
                      </a:rPr>
                      <a:t>4.8%</a:t>
                    </a:r>
                  </a:p>
                </c:rich>
              </c:tx>
              <c:numFmt formatCode="General" sourceLinked="1"/>
              <c:spPr>
                <a:noFill/>
                <a:ln w="3175">
                  <a:noFill/>
                </a:ln>
              </c:spPr>
              <c:showLegendKey val="0"/>
              <c:showVal val="0"/>
              <c:showBubbleSize val="0"/>
              <c:showCatName val="1"/>
              <c:showSerName val="0"/>
              <c:showPercent val="0"/>
            </c:dLbl>
            <c:dLbl>
              <c:idx val="2"/>
              <c:delete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delete val="1"/>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'水産業'!$M$45:$R$45</c:f>
              <c:strCache/>
            </c:strRef>
          </c:cat>
          <c:val>
            <c:numRef>
              <c:f>'水産業'!$M$46:$R$46</c:f>
              <c:numCache/>
            </c:numRef>
          </c:val>
        </c:ser>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農家の推移</a:t>
            </a:r>
          </a:p>
        </c:rich>
      </c:tx>
      <c:layout>
        <c:manualLayout>
          <c:xMode val="factor"/>
          <c:yMode val="factor"/>
          <c:x val="0.00725"/>
          <c:y val="-0.0205"/>
        </c:manualLayout>
      </c:layout>
      <c:spPr>
        <a:noFill/>
        <a:ln w="3175">
          <a:noFill/>
        </a:ln>
      </c:spPr>
    </c:title>
    <c:plotArea>
      <c:layout>
        <c:manualLayout>
          <c:xMode val="edge"/>
          <c:yMode val="edge"/>
          <c:x val="0.069"/>
          <c:y val="0.08375"/>
          <c:w val="0.8665"/>
          <c:h val="0.9125"/>
        </c:manualLayout>
      </c:layout>
      <c:lineChart>
        <c:grouping val="standard"/>
        <c:varyColors val="0"/>
        <c:ser>
          <c:idx val="0"/>
          <c:order val="1"/>
          <c:tx>
            <c:strRef>
              <c:f>'農林業'!$N$4</c:f>
              <c:strCache>
                <c:ptCount val="1"/>
                <c:pt idx="0">
                  <c:v> 経営耕地面積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'農林業'!$L$5:$L$9</c:f>
              <c:strCache/>
            </c:strRef>
          </c:cat>
          <c:val>
            <c:numRef>
              <c:f>'農林業'!$N$5:$N$9</c:f>
              <c:numCache/>
            </c:numRef>
          </c:val>
          <c:smooth val="0"/>
        </c:ser>
        <c:marker val="1"/>
        <c:axId val="16652665"/>
        <c:axId val="15656258"/>
      </c:lineChart>
      <c:lineChart>
        <c:grouping val="standard"/>
        <c:varyColors val="0"/>
        <c:ser>
          <c:idx val="1"/>
          <c:order val="0"/>
          <c:tx>
            <c:strRef>
              <c:f>'農林業'!$M$4</c:f>
              <c:strCache>
                <c:ptCount val="1"/>
                <c:pt idx="0">
                  <c:v> 農家数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'農林業'!$L$5:$L$9</c:f>
              <c:strCache/>
            </c:strRef>
          </c:cat>
          <c:val>
            <c:numRef>
              <c:f>'農林業'!$M$5:$M$9</c:f>
              <c:numCache/>
            </c:numRef>
          </c:val>
          <c:smooth val="0"/>
        </c:ser>
        <c:marker val="1"/>
        <c:axId val="6688595"/>
        <c:axId val="60197356"/>
      </c:lineChart>
      <c:catAx>
        <c:axId val="1665266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15656258"/>
        <c:crosses val="autoZero"/>
        <c:auto val="0"/>
        <c:lblOffset val="100"/>
        <c:tickLblSkip val="1"/>
        <c:noMultiLvlLbl val="0"/>
      </c:catAx>
      <c:valAx>
        <c:axId val="15656258"/>
        <c:scaling>
          <c:orientation val="minMax"/>
          <c:max val="12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16652665"/>
        <c:crossesAt val="1"/>
        <c:crossBetween val="between"/>
        <c:dispUnits/>
        <c:majorUnit val="2000"/>
      </c:valAx>
      <c:catAx>
        <c:axId val="6688595"/>
        <c:scaling>
          <c:orientation val="minMax"/>
        </c:scaling>
        <c:axPos val="b"/>
        <c:delete val="1"/>
        <c:majorTickMark val="out"/>
        <c:minorTickMark val="none"/>
        <c:tickLblPos val="nextTo"/>
        <c:crossAx val="60197356"/>
        <c:crosses val="autoZero"/>
        <c:auto val="1"/>
        <c:lblOffset val="100"/>
        <c:tickLblSkip val="1"/>
        <c:noMultiLvlLbl val="0"/>
      </c:catAx>
      <c:valAx>
        <c:axId val="60197356"/>
        <c:scaling>
          <c:orientation val="minMax"/>
          <c:max val="300"/>
          <c:min val="-500"/>
        </c:scaling>
        <c:axPos val="l"/>
        <c:title>
          <c:tx>
            <c:rich>
              <a:bodyPr vert="horz" rot="0" anchor="ctr"/>
              <a:lstStyle/>
              <a:p>
                <a:pPr algn="ctr">
                  <a:defRPr/>
                </a:pPr>
                <a:r>
                  <a:rPr lang="en-US" cap="none" sz="1100" b="1" i="0" u="none" baseline="0">
                    <a:solidFill>
                      <a:srgbClr val="000000"/>
                    </a:solidFill>
                  </a:rPr>
                  <a:t>農家数（戸）</a:t>
                </a:r>
              </a:p>
            </c:rich>
          </c:tx>
          <c:layout>
            <c:manualLayout>
              <c:xMode val="factor"/>
              <c:yMode val="factor"/>
              <c:x val="0.02675"/>
              <c:y val="0.138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6688595"/>
        <c:crosses val="max"/>
        <c:crossBetween val="between"/>
        <c:dispUnits/>
        <c:majorUnit val="100"/>
      </c:valAx>
      <c:spPr>
        <a:noFill/>
        <a:ln>
          <a:noFill/>
        </a:ln>
      </c:spPr>
    </c:plotArea>
    <c:legend>
      <c:legendPos val="t"/>
      <c:layout>
        <c:manualLayout>
          <c:xMode val="edge"/>
          <c:yMode val="edge"/>
          <c:x val="0.529"/>
          <c:y val="0.12925"/>
          <c:w val="0.25575"/>
          <c:h val="0.09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製造業の推移（従業者</a:t>
            </a:r>
            <a:r>
              <a:rPr lang="en-US" cap="none" sz="1400" b="1" i="0" u="none" baseline="0">
                <a:solidFill>
                  <a:srgbClr val="000000"/>
                </a:solidFill>
              </a:rPr>
              <a:t>4</a:t>
            </a:r>
            <a:r>
              <a:rPr lang="en-US" cap="none" sz="1400" b="1" i="0" u="none" baseline="0">
                <a:solidFill>
                  <a:srgbClr val="000000"/>
                </a:solidFill>
              </a:rPr>
              <a:t>人以上の事業所）</a:t>
            </a:r>
          </a:p>
        </c:rich>
      </c:tx>
      <c:layout>
        <c:manualLayout>
          <c:xMode val="factor"/>
          <c:yMode val="factor"/>
          <c:x val="0.01225"/>
          <c:y val="-0.01975"/>
        </c:manualLayout>
      </c:layout>
      <c:spPr>
        <a:noFill/>
        <a:ln w="3175">
          <a:noFill/>
        </a:ln>
      </c:spPr>
    </c:title>
    <c:plotArea>
      <c:layout>
        <c:manualLayout>
          <c:xMode val="edge"/>
          <c:yMode val="edge"/>
          <c:x val="0.03075"/>
          <c:y val="0.1055"/>
          <c:w val="0.96775"/>
          <c:h val="0.85225"/>
        </c:manualLayout>
      </c:layout>
      <c:lineChart>
        <c:grouping val="standard"/>
        <c:varyColors val="0"/>
        <c:ser>
          <c:idx val="2"/>
          <c:order val="1"/>
          <c:tx>
            <c:v>従業者数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00"/>
              </a:solidFill>
              <a:ln>
                <a:solidFill>
                  <a:srgbClr val="000000"/>
                </a:solidFill>
              </a:ln>
            </c:spPr>
          </c:marker>
          <c:cat>
            <c:strRef>
              <c:f>'63'!$L$4:$L$11</c:f>
              <c:strCache/>
            </c:strRef>
          </c:cat>
          <c:val>
            <c:numRef>
              <c:f>'63'!$N$4:$N$11</c:f>
              <c:numCache/>
            </c:numRef>
          </c:val>
          <c:smooth val="0"/>
        </c:ser>
        <c:ser>
          <c:idx val="4"/>
          <c:order val="2"/>
          <c:tx>
            <c:v>製造品出荷額等</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noFill/>
              <a:ln>
                <a:solidFill>
                  <a:srgbClr val="800080"/>
                </a:solidFill>
              </a:ln>
            </c:spPr>
          </c:marker>
          <c:cat>
            <c:strRef>
              <c:f>'63'!$L$4:$L$11</c:f>
              <c:strCache/>
            </c:strRef>
          </c:cat>
          <c:val>
            <c:numRef>
              <c:f>'63'!$P$4:$P$11</c:f>
              <c:numCache/>
            </c:numRef>
          </c:val>
          <c:smooth val="0"/>
        </c:ser>
        <c:marker val="1"/>
        <c:axId val="4905293"/>
        <c:axId val="44147638"/>
      </c:lineChart>
      <c:lineChart>
        <c:grouping val="standard"/>
        <c:varyColors val="0"/>
        <c:ser>
          <c:idx val="0"/>
          <c:order val="0"/>
          <c:tx>
            <c:v>事業所数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'63'!$L$4:$L$11</c:f>
              <c:strCache/>
            </c:strRef>
          </c:cat>
          <c:val>
            <c:numRef>
              <c:f>'63'!$M$4:$M$11</c:f>
              <c:numCache/>
            </c:numRef>
          </c:val>
          <c:smooth val="0"/>
        </c:ser>
        <c:marker val="1"/>
        <c:axId val="61784423"/>
        <c:axId val="19188896"/>
      </c:lineChart>
      <c:catAx>
        <c:axId val="4905293"/>
        <c:scaling>
          <c:orientation val="minMax"/>
        </c:scaling>
        <c:axPos val="b"/>
        <c:delete val="0"/>
        <c:numFmt formatCode="General" sourceLinked="1"/>
        <c:majorTickMark val="in"/>
        <c:minorTickMark val="in"/>
        <c:tickLblPos val="nextTo"/>
        <c:spPr>
          <a:ln w="3175">
            <a:solidFill>
              <a:srgbClr val="000000"/>
            </a:solidFill>
          </a:ln>
        </c:spPr>
        <c:txPr>
          <a:bodyPr vert="horz" rot="0"/>
          <a:lstStyle/>
          <a:p>
            <a:pPr>
              <a:defRPr lang="en-US" cap="none" sz="1000" b="1" i="0" u="none" baseline="0">
                <a:solidFill>
                  <a:srgbClr val="000000"/>
                </a:solidFill>
              </a:defRPr>
            </a:pPr>
          </a:p>
        </c:txPr>
        <c:crossAx val="44147638"/>
        <c:crosses val="autoZero"/>
        <c:auto val="0"/>
        <c:lblOffset val="100"/>
        <c:tickLblSkip val="1"/>
        <c:noMultiLvlLbl val="0"/>
      </c:catAx>
      <c:valAx>
        <c:axId val="44147638"/>
        <c:scaling>
          <c:orientation val="minMax"/>
          <c:max val="15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4905293"/>
        <c:crossesAt val="1"/>
        <c:crossBetween val="between"/>
        <c:dispUnits/>
        <c:majorUnit val="5000"/>
        <c:minorUnit val="1000"/>
      </c:valAx>
      <c:catAx>
        <c:axId val="61784423"/>
        <c:scaling>
          <c:orientation val="minMax"/>
        </c:scaling>
        <c:axPos val="b"/>
        <c:delete val="1"/>
        <c:majorTickMark val="out"/>
        <c:minorTickMark val="none"/>
        <c:tickLblPos val="nextTo"/>
        <c:crossAx val="19188896"/>
        <c:crosses val="autoZero"/>
        <c:auto val="1"/>
        <c:lblOffset val="100"/>
        <c:tickLblSkip val="1"/>
        <c:noMultiLvlLbl val="0"/>
      </c:catAx>
      <c:valAx>
        <c:axId val="19188896"/>
        <c:scaling>
          <c:orientation val="minMax"/>
          <c:max val="250"/>
          <c:min val="0"/>
        </c:scaling>
        <c:axPos val="l"/>
        <c:delete val="0"/>
        <c:numFmt formatCode="General" sourceLinked="1"/>
        <c:majorTickMark val="in"/>
        <c:minorTickMark val="none"/>
        <c:tickLblPos val="nextTo"/>
        <c:spPr>
          <a:ln w="3175">
            <a:solidFill>
              <a:srgbClr val="000000"/>
            </a:solidFill>
          </a:ln>
        </c:spPr>
        <c:crossAx val="61784423"/>
        <c:crosses val="max"/>
        <c:crossBetween val="between"/>
        <c:dispUnits/>
        <c:majorUnit val="50"/>
        <c:minorUnit val="50"/>
      </c:valAx>
      <c:spPr>
        <a:noFill/>
        <a:ln>
          <a:noFill/>
        </a:ln>
      </c:spPr>
    </c:plotArea>
    <c:legend>
      <c:legendPos val="t"/>
      <c:layout>
        <c:manualLayout>
          <c:xMode val="edge"/>
          <c:yMode val="edge"/>
          <c:x val="0.593"/>
          <c:y val="0.1495"/>
          <c:w val="0.29275"/>
          <c:h val="0.173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商業（卸売・小売業）の推移</a:t>
            </a:r>
          </a:p>
        </c:rich>
      </c:tx>
      <c:layout>
        <c:manualLayout>
          <c:xMode val="factor"/>
          <c:yMode val="factor"/>
          <c:x val="-0.0015"/>
          <c:y val="-0.012"/>
        </c:manualLayout>
      </c:layout>
      <c:spPr>
        <a:noFill/>
        <a:ln w="3175">
          <a:noFill/>
        </a:ln>
      </c:spPr>
    </c:title>
    <c:plotArea>
      <c:layout>
        <c:manualLayout>
          <c:xMode val="edge"/>
          <c:yMode val="edge"/>
          <c:x val="0.03675"/>
          <c:y val="0.1765"/>
          <c:w val="0.956"/>
          <c:h val="0.83125"/>
        </c:manualLayout>
      </c:layout>
      <c:lineChart>
        <c:grouping val="standard"/>
        <c:varyColors val="0"/>
        <c:ser>
          <c:idx val="0"/>
          <c:order val="1"/>
          <c:tx>
            <c:strRef>
              <c:f>'商業'!$S$2</c:f>
              <c:strCache>
                <c:ptCount val="1"/>
                <c:pt idx="0">
                  <c:v>従業者数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'商業'!$Q$3:$Q$11</c:f>
              <c:strCache/>
            </c:strRef>
          </c:cat>
          <c:val>
            <c:numRef>
              <c:f>'商業'!$S$3:$S$11</c:f>
              <c:numCache/>
            </c:numRef>
          </c:val>
          <c:smooth val="0"/>
        </c:ser>
        <c:ser>
          <c:idx val="2"/>
          <c:order val="2"/>
          <c:tx>
            <c:strRef>
              <c:f>'商業'!$T$2</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'商業'!$Q$3:$Q$11</c:f>
              <c:strCache/>
            </c:strRef>
          </c:cat>
          <c:val>
            <c:numRef>
              <c:f>'商業'!$T$3:$T$11</c:f>
              <c:numCache/>
            </c:numRef>
          </c:val>
          <c:smooth val="0"/>
        </c:ser>
        <c:marker val="1"/>
        <c:axId val="38482337"/>
        <c:axId val="10796714"/>
      </c:lineChart>
      <c:lineChart>
        <c:grouping val="standard"/>
        <c:varyColors val="0"/>
        <c:ser>
          <c:idx val="1"/>
          <c:order val="0"/>
          <c:tx>
            <c:strRef>
              <c:f>'商業'!$R$2</c:f>
              <c:strCache>
                <c:ptCount val="1"/>
                <c:pt idx="0">
                  <c:v>事業所数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'商業'!$Q$3:$Q$11</c:f>
              <c:strCache/>
            </c:strRef>
          </c:cat>
          <c:val>
            <c:numRef>
              <c:f>'商業'!$R$3:$R$11</c:f>
              <c:numCache/>
            </c:numRef>
          </c:val>
          <c:smooth val="0"/>
        </c:ser>
        <c:marker val="1"/>
        <c:axId val="30061563"/>
        <c:axId val="2118612"/>
      </c:lineChart>
      <c:catAx>
        <c:axId val="3848233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10796714"/>
        <c:crosses val="autoZero"/>
        <c:auto val="0"/>
        <c:lblOffset val="100"/>
        <c:tickLblSkip val="1"/>
        <c:noMultiLvlLbl val="0"/>
      </c:catAx>
      <c:valAx>
        <c:axId val="10796714"/>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8482337"/>
        <c:crossesAt val="1"/>
        <c:crossBetween val="between"/>
        <c:dispUnits/>
      </c:valAx>
      <c:catAx>
        <c:axId val="30061563"/>
        <c:scaling>
          <c:orientation val="minMax"/>
        </c:scaling>
        <c:axPos val="b"/>
        <c:delete val="1"/>
        <c:majorTickMark val="out"/>
        <c:minorTickMark val="none"/>
        <c:tickLblPos val="nextTo"/>
        <c:crossAx val="2118612"/>
        <c:crosses val="autoZero"/>
        <c:auto val="0"/>
        <c:lblOffset val="100"/>
        <c:tickLblSkip val="1"/>
        <c:noMultiLvlLbl val="0"/>
      </c:catAx>
      <c:valAx>
        <c:axId val="2118612"/>
        <c:scaling>
          <c:orientation val="minMax"/>
          <c:max val="3000"/>
        </c:scaling>
        <c:axPos val="l"/>
        <c:title>
          <c:tx>
            <c:rich>
              <a:bodyPr vert="horz" rot="0" anchor="ctr"/>
              <a:lstStyle/>
              <a:p>
                <a:pPr algn="ctr">
                  <a:defRPr/>
                </a:pPr>
                <a:r>
                  <a:rPr lang="en-US" cap="none" sz="1000" b="1" i="0" u="none" baseline="0">
                    <a:solidFill>
                      <a:srgbClr val="000000"/>
                    </a:solidFill>
                  </a:rPr>
                  <a:t>事業所数</a:t>
                </a:r>
              </a:p>
            </c:rich>
          </c:tx>
          <c:layout>
            <c:manualLayout>
              <c:xMode val="factor"/>
              <c:yMode val="factor"/>
              <c:x val="0.02525"/>
              <c:y val="0.154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0061563"/>
        <c:crosses val="max"/>
        <c:crossBetween val="between"/>
        <c:dispUnits/>
      </c:valAx>
      <c:spPr>
        <a:noFill/>
        <a:ln>
          <a:noFill/>
        </a:ln>
      </c:spPr>
    </c:plotArea>
    <c:legend>
      <c:legendPos val="t"/>
      <c:layout>
        <c:manualLayout>
          <c:xMode val="edge"/>
          <c:yMode val="edge"/>
          <c:x val="0.6105"/>
          <c:y val="0.182"/>
          <c:w val="0.26325"/>
          <c:h val="0.176"/>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産業小分類別年間商品販売額の構成比（卸売業）</a:t>
            </a:r>
          </a:p>
        </c:rich>
      </c:tx>
      <c:layout>
        <c:manualLayout>
          <c:xMode val="factor"/>
          <c:yMode val="factor"/>
          <c:x val="-0.003"/>
          <c:y val="-0.01975"/>
        </c:manualLayout>
      </c:layout>
      <c:spPr>
        <a:noFill/>
        <a:ln w="3175">
          <a:noFill/>
        </a:ln>
      </c:spPr>
    </c:title>
    <c:view3D>
      <c:rotX val="75"/>
      <c:hPercent val="100"/>
      <c:rotY val="0"/>
      <c:depthPercent val="100"/>
      <c:rAngAx val="1"/>
    </c:view3D>
    <c:plotArea>
      <c:layout>
        <c:manualLayout>
          <c:xMode val="edge"/>
          <c:yMode val="edge"/>
          <c:x val="0.282"/>
          <c:y val="0.259"/>
          <c:w val="0.48425"/>
          <c:h val="0.719"/>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50" b="1" i="0" u="none" baseline="0">
                        <a:solidFill>
                          <a:srgbClr val="000000"/>
                        </a:solidFill>
                      </a:rPr>
                      <a:t>農畜産物・水産物卸売業
</a:t>
                    </a:r>
                    <a:r>
                      <a:rPr lang="en-US" cap="none" sz="1050" b="1" i="0" u="none" baseline="0">
                        <a:solidFill>
                          <a:srgbClr val="000000"/>
                        </a:solidFill>
                      </a:rPr>
                      <a:t>66.7%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50" b="1" i="0" u="none" baseline="0">
                        <a:solidFill>
                          <a:srgbClr val="000000"/>
                        </a:solidFill>
                      </a:rPr>
                      <a:t>繊維･衣服等卸売業
</a:t>
                    </a:r>
                    <a:r>
                      <a:rPr lang="en-US" cap="none" sz="1050" b="1" i="0" u="none" baseline="0">
                        <a:solidFill>
                          <a:srgbClr val="000000"/>
                        </a:solidFill>
                      </a:rPr>
                      <a:t>0.4%</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'産業小分類別年間商品販売額の構成比'!$Q$20:$Q$25</c:f>
              <c:strCache/>
            </c:strRef>
          </c:cat>
          <c:val>
            <c:numRef>
              <c:f>'産業小分類別年間商品販売額の構成比'!$R$20:$R$25</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産業小分類別年間商品販売額の構成比（小売業）</a:t>
            </a:r>
          </a:p>
        </c:rich>
      </c:tx>
      <c:layout>
        <c:manualLayout>
          <c:xMode val="factor"/>
          <c:yMode val="factor"/>
          <c:x val="-0.0075"/>
          <c:y val="0.022"/>
        </c:manualLayout>
      </c:layout>
      <c:spPr>
        <a:noFill/>
        <a:ln w="3175">
          <a:noFill/>
        </a:ln>
      </c:spPr>
    </c:title>
    <c:view3D>
      <c:rotX val="75"/>
      <c:hPercent val="100"/>
      <c:rotY val="0"/>
      <c:depthPercent val="100"/>
      <c:rAngAx val="1"/>
    </c:view3D>
    <c:plotArea>
      <c:layout>
        <c:manualLayout>
          <c:xMode val="edge"/>
          <c:yMode val="edge"/>
          <c:x val="0.2795"/>
          <c:y val="0.24575"/>
          <c:w val="0.489"/>
          <c:h val="0.662"/>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pattFill prst="dashVert">
                <a:fgClr>
                  <a:srgbClr val="000000"/>
                </a:fgClr>
                <a:bgClr>
                  <a:srgbClr val="FFFFFF"/>
                </a:bgClr>
              </a:pattFill>
              <a:ln w="12700">
                <a:solidFill>
                  <a:srgbClr val="000000"/>
                </a:solidFill>
              </a:ln>
            </c:spPr>
          </c:dPt>
          <c:dPt>
            <c:idx val="6"/>
            <c:spPr>
              <a:pattFill prst="openDmnd">
                <a:fgClr>
                  <a:srgbClr val="000000"/>
                </a:fgClr>
                <a:bgClr>
                  <a:srgbClr val="FFFFFF"/>
                </a:bgClr>
              </a:pattFill>
              <a:ln w="12700">
                <a:solidFill>
                  <a:srgbClr val="000000"/>
                </a:solidFill>
              </a:ln>
            </c:spPr>
          </c:dPt>
          <c:dPt>
            <c:idx val="7"/>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50" b="1" i="0" u="none" baseline="0">
                        <a:solidFill>
                          <a:srgbClr val="000000"/>
                        </a:solidFill>
                      </a:rPr>
                      <a:t>医薬品・化粧品
</a:t>
                    </a:r>
                    <a:r>
                      <a:rPr lang="en-US" cap="none" sz="1050" b="1" i="0" u="none" baseline="0">
                        <a:solidFill>
                          <a:srgbClr val="000000"/>
                        </a:solidFill>
                      </a:rPr>
                      <a:t>小売業
</a:t>
                    </a:r>
                    <a:r>
                      <a:rPr lang="en-US" cap="none" sz="1050" b="1" i="0" u="none" baseline="0">
                        <a:solidFill>
                          <a:srgbClr val="000000"/>
                        </a:solidFill>
                      </a:rPr>
                      <a:t>7.4%</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50" b="1" i="0" u="none" baseline="0">
                        <a:solidFill>
                          <a:srgbClr val="000000"/>
                        </a:solidFill>
                      </a:rPr>
                      <a:t>自動車・自転車
</a:t>
                    </a:r>
                    <a:r>
                      <a:rPr lang="en-US" cap="none" sz="1050" b="1" i="0" u="none" baseline="0">
                        <a:solidFill>
                          <a:srgbClr val="000000"/>
                        </a:solidFill>
                      </a:rPr>
                      <a:t>小売業
</a:t>
                    </a:r>
                    <a:r>
                      <a:rPr lang="en-US" cap="none" sz="1050" b="1" i="0" u="none" baseline="0">
                        <a:solidFill>
                          <a:srgbClr val="000000"/>
                        </a:solidFill>
                      </a:rPr>
                      <a:t>4.3%</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50" b="1" i="0" u="none" baseline="0">
                        <a:solidFill>
                          <a:srgbClr val="000000"/>
                        </a:solidFill>
                      </a:rPr>
                      <a:t>書籍･文房具小売業
</a:t>
                    </a:r>
                    <a:r>
                      <a:rPr lang="en-US" cap="none" sz="1050" b="1" i="0" u="none" baseline="0">
                        <a:solidFill>
                          <a:srgbClr val="000000"/>
                        </a:solidFill>
                      </a:rPr>
                      <a:t>3.6%</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50" b="1" i="0" u="none" baseline="0">
                        <a:solidFill>
                          <a:srgbClr val="000000"/>
                        </a:solidFill>
                      </a:rPr>
                      <a:t>家具･じゅう器
</a:t>
                    </a:r>
                    <a:r>
                      <a:rPr lang="en-US" cap="none" sz="1050" b="1" i="0" u="none" baseline="0">
                        <a:solidFill>
                          <a:srgbClr val="000000"/>
                        </a:solidFill>
                      </a:rPr>
                      <a:t>家庭用機械器具
</a:t>
                    </a:r>
                    <a:r>
                      <a:rPr lang="en-US" cap="none" sz="1050" b="1" i="0" u="none" baseline="0">
                        <a:solidFill>
                          <a:srgbClr val="000000"/>
                        </a:solidFill>
                      </a:rPr>
                      <a:t>小売業
</a:t>
                    </a:r>
                    <a:r>
                      <a:rPr lang="en-US" cap="none" sz="1050" b="1" i="0" u="none" baseline="0">
                        <a:solidFill>
                          <a:srgbClr val="000000"/>
                        </a:solidFill>
                      </a:rPr>
                      <a:t>2.7%</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'産業小分類別年間商品販売額の構成比'!$Q$30:$Q$37</c:f>
              <c:strCache/>
            </c:strRef>
          </c:cat>
          <c:val>
            <c:numRef>
              <c:f>'産業小分類別年間商品販売額の構成比'!$R$30:$R$37</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solidFill>
                  <a:srgbClr val="000000"/>
                </a:solidFill>
                <a:latin typeface="ＭＳ Ｐゴシック"/>
                <a:ea typeface="ＭＳ Ｐゴシック"/>
                <a:cs typeface="ＭＳ Ｐゴシック"/>
              </a:rPr>
              <a:t>従業者規模別事業所数（卸売・小売業）構成比率</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9</xdr:col>
      <xdr:colOff>1057275</xdr:colOff>
      <xdr:row>29</xdr:row>
      <xdr:rowOff>85725</xdr:rowOff>
    </xdr:to>
    <xdr:graphicFrame>
      <xdr:nvGraphicFramePr>
        <xdr:cNvPr id="1" name="Chart 13"/>
        <xdr:cNvGraphicFramePr/>
      </xdr:nvGraphicFramePr>
      <xdr:xfrm>
        <a:off x="0" y="1752600"/>
        <a:ext cx="6543675" cy="36861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29</xdr:row>
      <xdr:rowOff>38100</xdr:rowOff>
    </xdr:from>
    <xdr:to>
      <xdr:col>5</xdr:col>
      <xdr:colOff>428625</xdr:colOff>
      <xdr:row>53</xdr:row>
      <xdr:rowOff>104775</xdr:rowOff>
    </xdr:to>
    <xdr:graphicFrame>
      <xdr:nvGraphicFramePr>
        <xdr:cNvPr id="2" name="Chart 15"/>
        <xdr:cNvGraphicFramePr/>
      </xdr:nvGraphicFramePr>
      <xdr:xfrm>
        <a:off x="19050" y="5391150"/>
        <a:ext cx="3457575" cy="4333875"/>
      </xdr:xfrm>
      <a:graphic>
        <a:graphicData uri="http://schemas.openxmlformats.org/drawingml/2006/chart">
          <c:chart xmlns:c="http://schemas.openxmlformats.org/drawingml/2006/chart" r:id="rId2"/>
        </a:graphicData>
      </a:graphic>
    </xdr:graphicFrame>
    <xdr:clientData/>
  </xdr:twoCellAnchor>
  <xdr:twoCellAnchor>
    <xdr:from>
      <xdr:col>5</xdr:col>
      <xdr:colOff>171450</xdr:colOff>
      <xdr:row>29</xdr:row>
      <xdr:rowOff>9525</xdr:rowOff>
    </xdr:from>
    <xdr:to>
      <xdr:col>9</xdr:col>
      <xdr:colOff>1066800</xdr:colOff>
      <xdr:row>53</xdr:row>
      <xdr:rowOff>142875</xdr:rowOff>
    </xdr:to>
    <xdr:graphicFrame>
      <xdr:nvGraphicFramePr>
        <xdr:cNvPr id="3" name="Chart 16"/>
        <xdr:cNvGraphicFramePr/>
      </xdr:nvGraphicFramePr>
      <xdr:xfrm>
        <a:off x="3219450" y="5362575"/>
        <a:ext cx="3333750" cy="4400550"/>
      </xdr:xfrm>
      <a:graphic>
        <a:graphicData uri="http://schemas.openxmlformats.org/drawingml/2006/chart">
          <c:chart xmlns:c="http://schemas.openxmlformats.org/drawingml/2006/chart" r:id="rId3"/>
        </a:graphicData>
      </a:graphic>
    </xdr:graphicFrame>
    <xdr:clientData/>
  </xdr:twoCellAnchor>
  <xdr:twoCellAnchor>
    <xdr:from>
      <xdr:col>3</xdr:col>
      <xdr:colOff>476250</xdr:colOff>
      <xdr:row>33</xdr:row>
      <xdr:rowOff>123825</xdr:rowOff>
    </xdr:from>
    <xdr:to>
      <xdr:col>5</xdr:col>
      <xdr:colOff>342900</xdr:colOff>
      <xdr:row>35</xdr:row>
      <xdr:rowOff>66675</xdr:rowOff>
    </xdr:to>
    <xdr:sp>
      <xdr:nvSpPr>
        <xdr:cNvPr id="4" name="Text Box 17"/>
        <xdr:cNvSpPr txBox="1">
          <a:spLocks noChangeArrowheads="1"/>
        </xdr:cNvSpPr>
      </xdr:nvSpPr>
      <xdr:spPr>
        <a:xfrm>
          <a:off x="2305050" y="6143625"/>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9525</xdr:colOff>
      <xdr:row>33</xdr:row>
      <xdr:rowOff>114300</xdr:rowOff>
    </xdr:from>
    <xdr:to>
      <xdr:col>10</xdr:col>
      <xdr:colOff>19050</xdr:colOff>
      <xdr:row>35</xdr:row>
      <xdr:rowOff>57150</xdr:rowOff>
    </xdr:to>
    <xdr:sp>
      <xdr:nvSpPr>
        <xdr:cNvPr id="5" name="Text Box 18"/>
        <xdr:cNvSpPr txBox="1">
          <a:spLocks noChangeArrowheads="1"/>
        </xdr:cNvSpPr>
      </xdr:nvSpPr>
      <xdr:spPr>
        <a:xfrm>
          <a:off x="5495925" y="6134100"/>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19050</xdr:colOff>
      <xdr:row>10</xdr:row>
      <xdr:rowOff>76200</xdr:rowOff>
    </xdr:from>
    <xdr:to>
      <xdr:col>11</xdr:col>
      <xdr:colOff>0</xdr:colOff>
      <xdr:row>11</xdr:row>
      <xdr:rowOff>66675</xdr:rowOff>
    </xdr:to>
    <xdr:sp>
      <xdr:nvSpPr>
        <xdr:cNvPr id="6" name="Text Box 19"/>
        <xdr:cNvSpPr txBox="1">
          <a:spLocks noChangeArrowheads="1"/>
        </xdr:cNvSpPr>
      </xdr:nvSpPr>
      <xdr:spPr>
        <a:xfrm>
          <a:off x="5505450" y="2171700"/>
          <a:ext cx="1485900" cy="1619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水揚金額（億円）</a:t>
          </a:r>
        </a:p>
      </xdr:txBody>
    </xdr:sp>
    <xdr:clientData/>
  </xdr:twoCellAnchor>
  <xdr:twoCellAnchor>
    <xdr:from>
      <xdr:col>0</xdr:col>
      <xdr:colOff>9525</xdr:colOff>
      <xdr:row>9</xdr:row>
      <xdr:rowOff>161925</xdr:rowOff>
    </xdr:from>
    <xdr:to>
      <xdr:col>2</xdr:col>
      <xdr:colOff>28575</xdr:colOff>
      <xdr:row>11</xdr:row>
      <xdr:rowOff>57150</xdr:rowOff>
    </xdr:to>
    <xdr:sp>
      <xdr:nvSpPr>
        <xdr:cNvPr id="7" name="Text Box 20"/>
        <xdr:cNvSpPr txBox="1">
          <a:spLocks noChangeArrowheads="1"/>
        </xdr:cNvSpPr>
      </xdr:nvSpPr>
      <xdr:spPr>
        <a:xfrm>
          <a:off x="9525" y="2085975"/>
          <a:ext cx="1238250" cy="2381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水揚数量（トン）</a:t>
          </a:r>
        </a:p>
      </xdr:txBody>
    </xdr:sp>
    <xdr:clientData/>
  </xdr:twoCellAnchor>
  <xdr:twoCellAnchor>
    <xdr:from>
      <xdr:col>0</xdr:col>
      <xdr:colOff>561975</xdr:colOff>
      <xdr:row>28</xdr:row>
      <xdr:rowOff>85725</xdr:rowOff>
    </xdr:from>
    <xdr:to>
      <xdr:col>1</xdr:col>
      <xdr:colOff>561975</xdr:colOff>
      <xdr:row>29</xdr:row>
      <xdr:rowOff>76200</xdr:rowOff>
    </xdr:to>
    <xdr:sp>
      <xdr:nvSpPr>
        <xdr:cNvPr id="8" name="Text Box 21"/>
        <xdr:cNvSpPr txBox="1">
          <a:spLocks noChangeArrowheads="1"/>
        </xdr:cNvSpPr>
      </xdr:nvSpPr>
      <xdr:spPr>
        <a:xfrm>
          <a:off x="561975" y="5276850"/>
          <a:ext cx="609600" cy="161925"/>
        </a:xfrm>
        <a:prstGeom prst="rect">
          <a:avLst/>
        </a:prstGeom>
        <a:noFill/>
        <a:ln w="9525" cmpd="sng">
          <a:noFill/>
        </a:ln>
      </xdr:spPr>
      <xdr:txBody>
        <a:bodyPr vertOverflow="clip" wrap="square" lIns="0" tIns="0" rIns="0" bIns="0"/>
        <a:p>
          <a:pPr algn="l">
            <a:defRPr/>
          </a:pPr>
          <a:r>
            <a:rPr lang="en-US" cap="none" sz="900" b="1" i="0" u="none" baseline="0">
              <a:solidFill>
                <a:srgbClr val="000000"/>
              </a:solidFill>
              <a:latin typeface="ＭＳ 明朝"/>
              <a:ea typeface="ＭＳ 明朝"/>
              <a:cs typeface="ＭＳ 明朝"/>
            </a:rPr>
            <a:t>平成</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152400</xdr:rowOff>
    </xdr:from>
    <xdr:to>
      <xdr:col>10</xdr:col>
      <xdr:colOff>9525</xdr:colOff>
      <xdr:row>52</xdr:row>
      <xdr:rowOff>133350</xdr:rowOff>
    </xdr:to>
    <xdr:graphicFrame>
      <xdr:nvGraphicFramePr>
        <xdr:cNvPr id="1" name="Chart 1"/>
        <xdr:cNvGraphicFramePr/>
      </xdr:nvGraphicFramePr>
      <xdr:xfrm>
        <a:off x="9525" y="1933575"/>
        <a:ext cx="6638925" cy="7524750"/>
      </xdr:xfrm>
      <a:graphic>
        <a:graphicData uri="http://schemas.openxmlformats.org/drawingml/2006/chart">
          <c:chart xmlns:c="http://schemas.openxmlformats.org/drawingml/2006/chart" r:id="rId1"/>
        </a:graphicData>
      </a:graphic>
    </xdr:graphicFrame>
    <xdr:clientData/>
  </xdr:twoCellAnchor>
  <xdr:twoCellAnchor>
    <xdr:from>
      <xdr:col>9</xdr:col>
      <xdr:colOff>428625</xdr:colOff>
      <xdr:row>48</xdr:row>
      <xdr:rowOff>19050</xdr:rowOff>
    </xdr:from>
    <xdr:to>
      <xdr:col>9</xdr:col>
      <xdr:colOff>657225</xdr:colOff>
      <xdr:row>50</xdr:row>
      <xdr:rowOff>0</xdr:rowOff>
    </xdr:to>
    <xdr:sp>
      <xdr:nvSpPr>
        <xdr:cNvPr id="2" name="Rectangle 10"/>
        <xdr:cNvSpPr>
          <a:spLocks/>
        </xdr:cNvSpPr>
      </xdr:nvSpPr>
      <xdr:spPr>
        <a:xfrm>
          <a:off x="5915025" y="8658225"/>
          <a:ext cx="228600" cy="3238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xdr:row>
      <xdr:rowOff>9525</xdr:rowOff>
    </xdr:from>
    <xdr:to>
      <xdr:col>2</xdr:col>
      <xdr:colOff>238125</xdr:colOff>
      <xdr:row>12</xdr:row>
      <xdr:rowOff>66675</xdr:rowOff>
    </xdr:to>
    <xdr:sp>
      <xdr:nvSpPr>
        <xdr:cNvPr id="3" name="Text Box 13"/>
        <xdr:cNvSpPr txBox="1">
          <a:spLocks noChangeArrowheads="1"/>
        </xdr:cNvSpPr>
      </xdr:nvSpPr>
      <xdr:spPr>
        <a:xfrm>
          <a:off x="47625" y="2305050"/>
          <a:ext cx="1409700" cy="228600"/>
        </a:xfrm>
        <a:prstGeom prst="rect">
          <a:avLst/>
        </a:prstGeom>
        <a:noFill/>
        <a:ln w="9525" cmpd="sng">
          <a:noFill/>
        </a:ln>
      </xdr:spPr>
      <xdr:txBody>
        <a:bodyPr vertOverflow="clip" wrap="square" lIns="0" tIns="0" rIns="0" bIns="0"/>
        <a:p>
          <a:pPr algn="l">
            <a:defRPr/>
          </a:pPr>
          <a:r>
            <a:rPr lang="en-US" cap="none" sz="1100" b="1" i="0" u="none" baseline="0">
              <a:solidFill>
                <a:srgbClr val="000000"/>
              </a:solidFill>
              <a:latin typeface="ＭＳ 明朝"/>
              <a:ea typeface="ＭＳ 明朝"/>
              <a:cs typeface="ＭＳ 明朝"/>
            </a:rPr>
            <a:t>経営耕地面積（</a:t>
          </a:r>
          <a:r>
            <a:rPr lang="en-US" cap="none" sz="1100" b="1" i="0" u="none" baseline="0">
              <a:solidFill>
                <a:srgbClr val="000000"/>
              </a:solidFill>
              <a:latin typeface="ＭＳ 明朝"/>
              <a:ea typeface="ＭＳ 明朝"/>
              <a:cs typeface="ＭＳ 明朝"/>
            </a:rPr>
            <a:t>a</a:t>
          </a:r>
          <a:r>
            <a:rPr lang="en-US" cap="none" sz="1100" b="1" i="0" u="none" baseline="0">
              <a:solidFill>
                <a:srgbClr val="000000"/>
              </a:solidFill>
              <a:latin typeface="ＭＳ 明朝"/>
              <a:ea typeface="ＭＳ 明朝"/>
              <a:cs typeface="ＭＳ 明朝"/>
            </a:rPr>
            <a:t>）</a:t>
          </a:r>
        </a:p>
      </xdr:txBody>
    </xdr:sp>
    <xdr:clientData/>
  </xdr:twoCellAnchor>
  <xdr:twoCellAnchor>
    <xdr:from>
      <xdr:col>9</xdr:col>
      <xdr:colOff>333375</xdr:colOff>
      <xdr:row>29</xdr:row>
      <xdr:rowOff>9525</xdr:rowOff>
    </xdr:from>
    <xdr:to>
      <xdr:col>9</xdr:col>
      <xdr:colOff>857250</xdr:colOff>
      <xdr:row>51</xdr:row>
      <xdr:rowOff>66675</xdr:rowOff>
    </xdr:to>
    <xdr:sp>
      <xdr:nvSpPr>
        <xdr:cNvPr id="4" name="Rectangle 2"/>
        <xdr:cNvSpPr>
          <a:spLocks/>
        </xdr:cNvSpPr>
      </xdr:nvSpPr>
      <xdr:spPr>
        <a:xfrm>
          <a:off x="5819775" y="5391150"/>
          <a:ext cx="523875" cy="38290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123825</xdr:rowOff>
    </xdr:from>
    <xdr:to>
      <xdr:col>9</xdr:col>
      <xdr:colOff>1504950</xdr:colOff>
      <xdr:row>13</xdr:row>
      <xdr:rowOff>180975</xdr:rowOff>
    </xdr:to>
    <xdr:graphicFrame>
      <xdr:nvGraphicFramePr>
        <xdr:cNvPr id="1" name="Chart 1"/>
        <xdr:cNvGraphicFramePr/>
      </xdr:nvGraphicFramePr>
      <xdr:xfrm>
        <a:off x="6648450" y="123825"/>
        <a:ext cx="6334125" cy="4924425"/>
      </xdr:xfrm>
      <a:graphic>
        <a:graphicData uri="http://schemas.openxmlformats.org/drawingml/2006/chart">
          <c:chart xmlns:c="http://schemas.openxmlformats.org/drawingml/2006/chart" r:id="rId1"/>
        </a:graphicData>
      </a:graphic>
    </xdr:graphicFrame>
    <xdr:clientData/>
  </xdr:twoCellAnchor>
  <xdr:twoCellAnchor>
    <xdr:from>
      <xdr:col>6</xdr:col>
      <xdr:colOff>1495425</xdr:colOff>
      <xdr:row>15</xdr:row>
      <xdr:rowOff>381000</xdr:rowOff>
    </xdr:from>
    <xdr:to>
      <xdr:col>7</xdr:col>
      <xdr:colOff>1333500</xdr:colOff>
      <xdr:row>15</xdr:row>
      <xdr:rowOff>381000</xdr:rowOff>
    </xdr:to>
    <xdr:sp>
      <xdr:nvSpPr>
        <xdr:cNvPr id="2" name="Text Box 2"/>
        <xdr:cNvSpPr txBox="1">
          <a:spLocks noChangeArrowheads="1"/>
        </xdr:cNvSpPr>
      </xdr:nvSpPr>
      <xdr:spPr>
        <a:xfrm>
          <a:off x="8105775" y="6010275"/>
          <a:ext cx="1562100" cy="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従業者数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左目盛）</a:t>
          </a:r>
        </a:p>
      </xdr:txBody>
    </xdr:sp>
    <xdr:clientData/>
  </xdr:twoCellAnchor>
  <xdr:twoCellAnchor>
    <xdr:from>
      <xdr:col>9</xdr:col>
      <xdr:colOff>847725</xdr:colOff>
      <xdr:row>1</xdr:row>
      <xdr:rowOff>19050</xdr:rowOff>
    </xdr:from>
    <xdr:to>
      <xdr:col>9</xdr:col>
      <xdr:colOff>1457325</xdr:colOff>
      <xdr:row>1</xdr:row>
      <xdr:rowOff>257175</xdr:rowOff>
    </xdr:to>
    <xdr:sp>
      <xdr:nvSpPr>
        <xdr:cNvPr id="3" name="Text Box 3"/>
        <xdr:cNvSpPr txBox="1">
          <a:spLocks noChangeArrowheads="1"/>
        </xdr:cNvSpPr>
      </xdr:nvSpPr>
      <xdr:spPr>
        <a:xfrm>
          <a:off x="12325350" y="400050"/>
          <a:ext cx="609600" cy="23812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事業所数</a:t>
          </a:r>
        </a:p>
      </xdr:txBody>
    </xdr:sp>
    <xdr:clientData/>
  </xdr:twoCellAnchor>
  <xdr:twoCellAnchor>
    <xdr:from>
      <xdr:col>10</xdr:col>
      <xdr:colOff>0</xdr:colOff>
      <xdr:row>2</xdr:row>
      <xdr:rowOff>0</xdr:rowOff>
    </xdr:from>
    <xdr:to>
      <xdr:col>10</xdr:col>
      <xdr:colOff>0</xdr:colOff>
      <xdr:row>9</xdr:row>
      <xdr:rowOff>9525</xdr:rowOff>
    </xdr:to>
    <xdr:sp>
      <xdr:nvSpPr>
        <xdr:cNvPr id="4" name="Rectangle 4"/>
        <xdr:cNvSpPr>
          <a:spLocks/>
        </xdr:cNvSpPr>
      </xdr:nvSpPr>
      <xdr:spPr>
        <a:xfrm>
          <a:off x="13049250" y="762000"/>
          <a:ext cx="0" cy="25908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323850</xdr:rowOff>
    </xdr:from>
    <xdr:to>
      <xdr:col>6</xdr:col>
      <xdr:colOff>1619250</xdr:colOff>
      <xdr:row>1</xdr:row>
      <xdr:rowOff>333375</xdr:rowOff>
    </xdr:to>
    <xdr:sp>
      <xdr:nvSpPr>
        <xdr:cNvPr id="5" name="Text Box 10"/>
        <xdr:cNvSpPr txBox="1">
          <a:spLocks noChangeArrowheads="1"/>
        </xdr:cNvSpPr>
      </xdr:nvSpPr>
      <xdr:spPr>
        <a:xfrm>
          <a:off x="6657975" y="323850"/>
          <a:ext cx="1571625" cy="3905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従業者数（人）　　　　　製造品出荷額（千万円）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7</xdr:row>
      <xdr:rowOff>0</xdr:rowOff>
    </xdr:to>
    <xdr:sp>
      <xdr:nvSpPr>
        <xdr:cNvPr id="1" name="Line 1025"/>
        <xdr:cNvSpPr>
          <a:spLocks/>
        </xdr:cNvSpPr>
      </xdr:nvSpPr>
      <xdr:spPr>
        <a:xfrm>
          <a:off x="9525" y="866775"/>
          <a:ext cx="30194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47625</xdr:rowOff>
    </xdr:from>
    <xdr:ext cx="6419850" cy="4848225"/>
    <xdr:graphicFrame>
      <xdr:nvGraphicFramePr>
        <xdr:cNvPr id="1" name="Chart 1"/>
        <xdr:cNvGraphicFramePr/>
      </xdr:nvGraphicFramePr>
      <xdr:xfrm>
        <a:off x="0" y="4619625"/>
        <a:ext cx="6419850" cy="4848225"/>
      </xdr:xfrm>
      <a:graphic>
        <a:graphicData uri="http://schemas.openxmlformats.org/drawingml/2006/chart">
          <c:chart xmlns:c="http://schemas.openxmlformats.org/drawingml/2006/chart" r:id="rId1"/>
        </a:graphicData>
      </a:graphic>
    </xdr:graphicFrame>
    <xdr:clientData/>
  </xdr:oneCellAnchor>
  <xdr:twoCellAnchor>
    <xdr:from>
      <xdr:col>0</xdr:col>
      <xdr:colOff>123825</xdr:colOff>
      <xdr:row>14</xdr:row>
      <xdr:rowOff>161925</xdr:rowOff>
    </xdr:from>
    <xdr:to>
      <xdr:col>4</xdr:col>
      <xdr:colOff>114300</xdr:colOff>
      <xdr:row>15</xdr:row>
      <xdr:rowOff>238125</xdr:rowOff>
    </xdr:to>
    <xdr:sp>
      <xdr:nvSpPr>
        <xdr:cNvPr id="2" name="Text Box 5"/>
        <xdr:cNvSpPr txBox="1">
          <a:spLocks noChangeArrowheads="1"/>
        </xdr:cNvSpPr>
      </xdr:nvSpPr>
      <xdr:spPr>
        <a:xfrm>
          <a:off x="123825" y="4924425"/>
          <a:ext cx="1704975" cy="45720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明朝"/>
              <a:ea typeface="ＭＳ 明朝"/>
              <a:cs typeface="ＭＳ 明朝"/>
            </a:rPr>
            <a:t>従業者数（人）
</a:t>
          </a:r>
          <a:r>
            <a:rPr lang="en-US" cap="none" sz="1000" b="1" i="0" u="none" baseline="0">
              <a:solidFill>
                <a:srgbClr val="000000"/>
              </a:solidFill>
              <a:latin typeface="ＭＳ 明朝"/>
              <a:ea typeface="ＭＳ 明朝"/>
              <a:cs typeface="ＭＳ 明朝"/>
            </a:rPr>
            <a:t>年間商品販売額（千万円）</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0.194</cdr:y>
    </cdr:from>
    <cdr:to>
      <cdr:x>1</cdr:x>
      <cdr:y>0.31225</cdr:y>
    </cdr:to>
    <cdr:sp>
      <cdr:nvSpPr>
        <cdr:cNvPr id="1" name="Text Box 1"/>
        <cdr:cNvSpPr txBox="1">
          <a:spLocks noChangeArrowheads="1"/>
        </cdr:cNvSpPr>
      </cdr:nvSpPr>
      <cdr:spPr>
        <a:xfrm>
          <a:off x="4619625" y="847725"/>
          <a:ext cx="1990725" cy="514350"/>
        </a:xfrm>
        <a:prstGeom prst="rect">
          <a:avLst/>
        </a:prstGeom>
        <a:noFill/>
        <a:ln w="9525" cmpd="sng">
          <a:noFill/>
        </a:ln>
      </cdr:spPr>
      <c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14</xdr:col>
      <xdr:colOff>390525</xdr:colOff>
      <xdr:row>17</xdr:row>
      <xdr:rowOff>219075</xdr:rowOff>
    </xdr:to>
    <xdr:graphicFrame>
      <xdr:nvGraphicFramePr>
        <xdr:cNvPr id="1" name="Chart 1"/>
        <xdr:cNvGraphicFramePr/>
      </xdr:nvGraphicFramePr>
      <xdr:xfrm>
        <a:off x="28575" y="28575"/>
        <a:ext cx="6362700" cy="4400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18</xdr:row>
      <xdr:rowOff>28575</xdr:rowOff>
    </xdr:from>
    <xdr:to>
      <xdr:col>14</xdr:col>
      <xdr:colOff>400050</xdr:colOff>
      <xdr:row>35</xdr:row>
      <xdr:rowOff>200025</xdr:rowOff>
    </xdr:to>
    <xdr:graphicFrame>
      <xdr:nvGraphicFramePr>
        <xdr:cNvPr id="2" name="Chart 2"/>
        <xdr:cNvGraphicFramePr/>
      </xdr:nvGraphicFramePr>
      <xdr:xfrm>
        <a:off x="19050" y="4486275"/>
        <a:ext cx="6381750" cy="43815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142875</xdr:rowOff>
    </xdr:from>
    <xdr:to>
      <xdr:col>14</xdr:col>
      <xdr:colOff>342900</xdr:colOff>
      <xdr:row>4</xdr:row>
      <xdr:rowOff>114300</xdr:rowOff>
    </xdr:to>
    <xdr:sp>
      <xdr:nvSpPr>
        <xdr:cNvPr id="3" name="Text Box 3"/>
        <xdr:cNvSpPr txBox="1">
          <a:spLocks noChangeArrowheads="1"/>
        </xdr:cNvSpPr>
      </xdr:nvSpPr>
      <xdr:spPr>
        <a:xfrm>
          <a:off x="4714875" y="638175"/>
          <a:ext cx="1628775" cy="4667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xdr:row>
      <xdr:rowOff>76200</xdr:rowOff>
    </xdr:from>
    <xdr:to>
      <xdr:col>24</xdr:col>
      <xdr:colOff>0</xdr:colOff>
      <xdr:row>13</xdr:row>
      <xdr:rowOff>76200</xdr:rowOff>
    </xdr:to>
    <xdr:graphicFrame>
      <xdr:nvGraphicFramePr>
        <xdr:cNvPr id="1" name="Chart 1"/>
        <xdr:cNvGraphicFramePr/>
      </xdr:nvGraphicFramePr>
      <xdr:xfrm>
        <a:off x="6629400" y="838200"/>
        <a:ext cx="0" cy="3390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IM203\&#26032;&#12375;&#12356;&#12501;&#12457;&#12523;\&#65320;12&#22633;&#31432;&#24066;&#22269;&#21218;&#35519;&#26619;&#32113;&#35336;\&#32769;&#24180;&#20154;&#214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GFILESV\&#32207;&#21209;&#37096;\&#25919;&#31574;&#35506;\&#24066;&#25919;&#24773;&#22577;&#20418;\&#32113;&#35336;&#26989;&#21209;\H15\&#22269;&#35519;2&#27425;&#38598;&#35336;\&#22269;&#21218;&#35519;&#26619;1&#27425;&#22522;&#26412;&#38598;&#35336;&#32080;&#26524;&#65288;&#25522;&#31034;&#26495;&#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塩竈市"/>
      <sheetName val="10市完"/>
      <sheetName val="10市 (3)"/>
      <sheetName val="10市 (2)"/>
      <sheetName val="10市"/>
      <sheetName val="2市3町（3）"/>
      <sheetName val="2市3町（２）"/>
      <sheetName val="2市3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はじめに"/>
      <sheetName val="宮城タイトル"/>
      <sheetName val="全国"/>
      <sheetName val="10市3町人口・世帯数"/>
      <sheetName val="9市3町人口･世帯数グラフ"/>
      <sheetName val="10市3町年齢別"/>
      <sheetName val="10市3町年齢別グラフ"/>
      <sheetName val="9市3町就業者"/>
      <sheetName val="塩竈市タイトル"/>
      <sheetName val="塩竈市の人口"/>
      <sheetName val="行政区別人口・世帯数"/>
      <sheetName val="Ｈ7・Ｈ12人口増減"/>
      <sheetName val="地区別人口増減"/>
      <sheetName val="地区別世帯数"/>
      <sheetName val="Ｈ7国調人口ピラミッド比較"/>
      <sheetName val="Ｈ12.09住基人口ピラミッド比較"/>
      <sheetName val="人口動態"/>
      <sheetName val="産業大分類別就業者数"/>
      <sheetName val="産業中分類別就業者グラ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0"/>
  <sheetViews>
    <sheetView showGridLines="0" zoomScaleSheetLayoutView="85" zoomScalePageLayoutView="0" workbookViewId="0" topLeftCell="A1">
      <selection activeCell="A1" sqref="A1:J1"/>
    </sheetView>
  </sheetViews>
  <sheetFormatPr defaultColWidth="8.00390625" defaultRowHeight="13.5"/>
  <cols>
    <col min="1" max="9" width="8.00390625" style="179" customWidth="1"/>
    <col min="10" max="10" width="14.125" style="179" customWidth="1"/>
    <col min="11" max="11" width="5.625" style="203" customWidth="1"/>
    <col min="12" max="12" width="7.125" style="205" bestFit="1" customWidth="1"/>
    <col min="13" max="13" width="8.125" style="205" bestFit="1" customWidth="1"/>
    <col min="14" max="15" width="10.625" style="205" bestFit="1" customWidth="1"/>
    <col min="16" max="17" width="9.625" style="205" bestFit="1" customWidth="1"/>
    <col min="18" max="18" width="10.625" style="205" bestFit="1" customWidth="1"/>
    <col min="19" max="19" width="9.625" style="205" bestFit="1" customWidth="1"/>
    <col min="20" max="20" width="7.50390625" style="205" bestFit="1" customWidth="1"/>
    <col min="21" max="21" width="8.125" style="205" bestFit="1" customWidth="1"/>
    <col min="22" max="22" width="8.75390625" style="205" bestFit="1" customWidth="1"/>
    <col min="23" max="23" width="8.125" style="202" bestFit="1" customWidth="1"/>
    <col min="24" max="24" width="10.625" style="202" bestFit="1" customWidth="1"/>
    <col min="25" max="25" width="5.625" style="202" customWidth="1"/>
    <col min="26" max="26" width="7.125" style="202" bestFit="1" customWidth="1"/>
    <col min="27" max="28" width="18.25390625" style="202" bestFit="1" customWidth="1"/>
    <col min="29" max="29" width="8.125" style="202" bestFit="1" customWidth="1"/>
    <col min="30" max="30" width="5.625" style="202" customWidth="1"/>
    <col min="31" max="31" width="7.125" style="202" bestFit="1" customWidth="1"/>
    <col min="32" max="33" width="12.00390625" style="202" bestFit="1" customWidth="1"/>
    <col min="34" max="36" width="5.625" style="202" customWidth="1"/>
    <col min="37" max="37" width="6.50390625" style="202" bestFit="1" customWidth="1"/>
    <col min="38" max="38" width="5.625" style="202" customWidth="1"/>
    <col min="39" max="39" width="15.50390625" style="202" bestFit="1" customWidth="1"/>
    <col min="40" max="40" width="23.875" style="202" bestFit="1" customWidth="1"/>
    <col min="41" max="41" width="17.625" style="202" bestFit="1" customWidth="1"/>
    <col min="42" max="42" width="9.625" style="202" bestFit="1" customWidth="1"/>
    <col min="43" max="43" width="6.50390625" style="202" customWidth="1"/>
    <col min="44" max="44" width="8.125" style="202" bestFit="1" customWidth="1"/>
    <col min="45" max="45" width="10.625" style="202" bestFit="1" customWidth="1"/>
    <col min="46" max="16384" width="8.00390625" style="202" customWidth="1"/>
  </cols>
  <sheetData>
    <row r="1" spans="1:13" ht="30" customHeight="1">
      <c r="A1" s="492" t="s">
        <v>90</v>
      </c>
      <c r="B1" s="492"/>
      <c r="C1" s="492"/>
      <c r="D1" s="492"/>
      <c r="E1" s="492"/>
      <c r="F1" s="492"/>
      <c r="G1" s="492"/>
      <c r="H1" s="492"/>
      <c r="I1" s="492"/>
      <c r="J1" s="492"/>
      <c r="K1" s="202"/>
      <c r="M1" s="206"/>
    </row>
    <row r="2" spans="1:10" ht="9.75" customHeight="1">
      <c r="A2" s="178"/>
      <c r="B2" s="178"/>
      <c r="C2" s="178"/>
      <c r="D2" s="178"/>
      <c r="E2" s="178"/>
      <c r="F2" s="178"/>
      <c r="G2" s="178"/>
      <c r="H2" s="178"/>
      <c r="I2" s="178"/>
      <c r="J2" s="178"/>
    </row>
    <row r="3" spans="14:15" ht="9.75" customHeight="1">
      <c r="N3" s="205" t="s">
        <v>275</v>
      </c>
      <c r="O3" s="205" t="s">
        <v>276</v>
      </c>
    </row>
    <row r="4" spans="1:20" ht="19.5" customHeight="1">
      <c r="A4" s="493" t="s">
        <v>291</v>
      </c>
      <c r="B4" s="493"/>
      <c r="C4" s="493"/>
      <c r="D4" s="493"/>
      <c r="E4" s="493"/>
      <c r="F4" s="493"/>
      <c r="G4" s="493"/>
      <c r="H4" s="493"/>
      <c r="I4" s="493"/>
      <c r="J4" s="493"/>
      <c r="M4" s="205">
        <v>7</v>
      </c>
      <c r="N4" s="207">
        <v>33545</v>
      </c>
      <c r="O4" s="207">
        <v>181.06154</v>
      </c>
      <c r="P4" s="208"/>
      <c r="S4" s="208"/>
      <c r="T4" s="208"/>
    </row>
    <row r="5" spans="1:20" ht="19.5" customHeight="1">
      <c r="A5" s="493"/>
      <c r="B5" s="493"/>
      <c r="C5" s="493"/>
      <c r="D5" s="493"/>
      <c r="E5" s="493"/>
      <c r="F5" s="493"/>
      <c r="G5" s="493"/>
      <c r="H5" s="493"/>
      <c r="I5" s="493"/>
      <c r="J5" s="493"/>
      <c r="M5" s="205">
        <v>8</v>
      </c>
      <c r="N5" s="207">
        <v>26792</v>
      </c>
      <c r="O5" s="207">
        <v>187.50858</v>
      </c>
      <c r="P5" s="208"/>
      <c r="S5" s="208"/>
      <c r="T5" s="208"/>
    </row>
    <row r="6" spans="1:20" ht="19.5" customHeight="1">
      <c r="A6" s="493"/>
      <c r="B6" s="493"/>
      <c r="C6" s="493"/>
      <c r="D6" s="493"/>
      <c r="E6" s="493"/>
      <c r="F6" s="493"/>
      <c r="G6" s="493"/>
      <c r="H6" s="493"/>
      <c r="I6" s="493"/>
      <c r="J6" s="493"/>
      <c r="M6" s="205">
        <v>9</v>
      </c>
      <c r="N6" s="207">
        <v>32087</v>
      </c>
      <c r="O6" s="207">
        <v>189.47161</v>
      </c>
      <c r="P6" s="208"/>
      <c r="S6" s="208"/>
      <c r="T6" s="208"/>
    </row>
    <row r="7" spans="1:20" ht="16.5" customHeight="1">
      <c r="A7" s="180"/>
      <c r="B7" s="180"/>
      <c r="C7" s="180"/>
      <c r="D7" s="180"/>
      <c r="E7" s="180"/>
      <c r="F7" s="180"/>
      <c r="G7" s="180"/>
      <c r="H7" s="180"/>
      <c r="I7" s="180"/>
      <c r="J7" s="180"/>
      <c r="M7" s="205">
        <v>10</v>
      </c>
      <c r="N7" s="207">
        <v>30792</v>
      </c>
      <c r="O7" s="207">
        <v>160.91554</v>
      </c>
      <c r="P7" s="208"/>
      <c r="S7" s="208"/>
      <c r="T7" s="208"/>
    </row>
    <row r="8" spans="1:20" ht="13.5" customHeight="1">
      <c r="A8" s="494"/>
      <c r="B8" s="494"/>
      <c r="C8" s="494"/>
      <c r="D8" s="494"/>
      <c r="E8" s="494"/>
      <c r="F8" s="494"/>
      <c r="G8" s="494"/>
      <c r="H8" s="494"/>
      <c r="I8" s="494"/>
      <c r="J8" s="494"/>
      <c r="M8" s="205">
        <v>11</v>
      </c>
      <c r="N8" s="209">
        <v>30359</v>
      </c>
      <c r="O8" s="209">
        <v>213.23879</v>
      </c>
      <c r="P8" s="208"/>
      <c r="S8" s="208"/>
      <c r="T8" s="208"/>
    </row>
    <row r="9" spans="1:20" ht="13.5" customHeight="1">
      <c r="A9" s="494"/>
      <c r="B9" s="494"/>
      <c r="C9" s="494"/>
      <c r="D9" s="494"/>
      <c r="E9" s="494"/>
      <c r="F9" s="494"/>
      <c r="G9" s="494"/>
      <c r="H9" s="494"/>
      <c r="I9" s="494"/>
      <c r="J9" s="494"/>
      <c r="M9" s="205">
        <v>12</v>
      </c>
      <c r="N9" s="209">
        <v>22216</v>
      </c>
      <c r="O9" s="209">
        <v>167.98076</v>
      </c>
      <c r="P9" s="208"/>
      <c r="S9" s="208"/>
      <c r="T9" s="208"/>
    </row>
    <row r="10" spans="1:20" ht="13.5" customHeight="1">
      <c r="A10" s="494"/>
      <c r="B10" s="494"/>
      <c r="C10" s="494"/>
      <c r="D10" s="494"/>
      <c r="E10" s="494"/>
      <c r="F10" s="494"/>
      <c r="G10" s="494"/>
      <c r="H10" s="494"/>
      <c r="I10" s="494"/>
      <c r="J10" s="494"/>
      <c r="M10" s="205">
        <v>13</v>
      </c>
      <c r="N10" s="209">
        <v>18078</v>
      </c>
      <c r="O10" s="209">
        <v>114.52166</v>
      </c>
      <c r="P10" s="208"/>
      <c r="S10" s="208"/>
      <c r="T10" s="208"/>
    </row>
    <row r="11" spans="1:20" ht="13.5" customHeight="1">
      <c r="A11" s="494"/>
      <c r="B11" s="494"/>
      <c r="C11" s="494"/>
      <c r="D11" s="494"/>
      <c r="E11" s="494"/>
      <c r="F11" s="494"/>
      <c r="G11" s="494"/>
      <c r="H11" s="494"/>
      <c r="I11" s="494"/>
      <c r="J11" s="494"/>
      <c r="M11" s="205">
        <v>14</v>
      </c>
      <c r="N11" s="209">
        <v>17945</v>
      </c>
      <c r="O11" s="209">
        <v>124.7919</v>
      </c>
      <c r="P11" s="208"/>
      <c r="S11" s="208"/>
      <c r="T11" s="208"/>
    </row>
    <row r="12" spans="13:20" ht="13.5" customHeight="1">
      <c r="M12" s="205">
        <v>15</v>
      </c>
      <c r="N12" s="209">
        <v>18391</v>
      </c>
      <c r="O12" s="208">
        <v>95</v>
      </c>
      <c r="P12" s="208"/>
      <c r="S12" s="208"/>
      <c r="T12" s="208"/>
    </row>
    <row r="13" spans="13:20" ht="13.5" customHeight="1">
      <c r="M13" s="205">
        <v>16</v>
      </c>
      <c r="N13" s="209">
        <v>15829</v>
      </c>
      <c r="O13" s="208">
        <v>112</v>
      </c>
      <c r="P13" s="208"/>
      <c r="S13" s="208"/>
      <c r="T13" s="208"/>
    </row>
    <row r="14" spans="13:19" ht="13.5" customHeight="1">
      <c r="M14" s="205">
        <v>17</v>
      </c>
      <c r="N14" s="205">
        <v>17653</v>
      </c>
      <c r="O14" s="205">
        <v>101</v>
      </c>
      <c r="S14" s="208"/>
    </row>
    <row r="15" spans="13:15" ht="13.5" customHeight="1">
      <c r="M15" s="205">
        <v>18</v>
      </c>
      <c r="N15" s="205">
        <v>18527</v>
      </c>
      <c r="O15" s="205">
        <v>116</v>
      </c>
    </row>
    <row r="16" spans="13:15" ht="13.5" customHeight="1">
      <c r="M16" s="205">
        <v>19</v>
      </c>
      <c r="N16" s="205">
        <v>18981</v>
      </c>
      <c r="O16" s="205">
        <v>126</v>
      </c>
    </row>
    <row r="17" spans="13:15" ht="13.5" customHeight="1">
      <c r="M17" s="205">
        <v>20</v>
      </c>
      <c r="N17" s="205">
        <v>13659</v>
      </c>
      <c r="O17" s="205">
        <v>97</v>
      </c>
    </row>
    <row r="18" spans="13:15" ht="13.5" customHeight="1">
      <c r="M18" s="205">
        <v>21</v>
      </c>
      <c r="N18" s="205">
        <v>12590</v>
      </c>
      <c r="O18" s="205">
        <v>83</v>
      </c>
    </row>
    <row r="19" spans="13:15" ht="13.5" customHeight="1">
      <c r="M19" s="205">
        <v>22</v>
      </c>
      <c r="N19" s="205">
        <v>16825</v>
      </c>
      <c r="O19" s="205">
        <v>99.91194</v>
      </c>
    </row>
    <row r="20" spans="14:15" ht="13.5" customHeight="1">
      <c r="N20" s="205">
        <f>N19-N18</f>
        <v>4235</v>
      </c>
      <c r="O20" s="205">
        <f>O19-O18</f>
        <v>16.91194</v>
      </c>
    </row>
    <row r="30" ht="13.5">
      <c r="L30" s="206"/>
    </row>
    <row r="31" ht="12" customHeight="1"/>
    <row r="32" spans="12:22" ht="13.5">
      <c r="L32" s="210"/>
      <c r="M32" s="210" t="s">
        <v>160</v>
      </c>
      <c r="N32" s="210" t="s">
        <v>161</v>
      </c>
      <c r="O32" s="210" t="s">
        <v>164</v>
      </c>
      <c r="P32" s="210" t="s">
        <v>162</v>
      </c>
      <c r="Q32" s="210" t="s">
        <v>163</v>
      </c>
      <c r="R32" s="210" t="s">
        <v>165</v>
      </c>
      <c r="S32" s="210" t="s">
        <v>181</v>
      </c>
      <c r="T32" s="210" t="s">
        <v>182</v>
      </c>
      <c r="U32" s="210" t="s">
        <v>159</v>
      </c>
      <c r="V32" s="210" t="s">
        <v>83</v>
      </c>
    </row>
    <row r="33" spans="12:22" ht="13.5">
      <c r="L33" s="211" t="s">
        <v>289</v>
      </c>
      <c r="M33" s="212">
        <v>7007</v>
      </c>
      <c r="N33" s="212">
        <v>438</v>
      </c>
      <c r="O33" s="212">
        <v>291</v>
      </c>
      <c r="P33" s="212">
        <v>133</v>
      </c>
      <c r="Q33" s="212">
        <v>273</v>
      </c>
      <c r="R33" s="212"/>
      <c r="S33" s="212"/>
      <c r="T33" s="212"/>
      <c r="U33" s="213">
        <v>8683</v>
      </c>
      <c r="V33" s="212">
        <v>16825</v>
      </c>
    </row>
    <row r="34" spans="12:22" ht="13.5">
      <c r="L34" s="211"/>
      <c r="M34" s="214">
        <v>0.4164635958395245</v>
      </c>
      <c r="N34" s="214">
        <v>0.02603268945022288</v>
      </c>
      <c r="O34" s="214">
        <v>0.017295690936106983</v>
      </c>
      <c r="P34" s="214">
        <v>0.007904903417533433</v>
      </c>
      <c r="Q34" s="214">
        <v>0.016225854383358097</v>
      </c>
      <c r="R34" s="214">
        <v>0</v>
      </c>
      <c r="S34" s="214">
        <v>0</v>
      </c>
      <c r="T34" s="214">
        <v>0</v>
      </c>
      <c r="U34" s="214">
        <v>0.5160772659732541</v>
      </c>
      <c r="V34" s="214">
        <v>1</v>
      </c>
    </row>
    <row r="35" spans="13:21" ht="13.5">
      <c r="M35" s="208"/>
      <c r="N35" s="207"/>
      <c r="O35" s="208"/>
      <c r="P35" s="208"/>
      <c r="Q35" s="208"/>
      <c r="R35" s="208"/>
      <c r="S35" s="208"/>
      <c r="T35" s="208"/>
      <c r="U35" s="208"/>
    </row>
    <row r="36" ht="13.5">
      <c r="U36" s="208"/>
    </row>
    <row r="37" ht="13.5">
      <c r="U37" s="208"/>
    </row>
    <row r="38" ht="13.5">
      <c r="U38" s="208"/>
    </row>
    <row r="39" ht="13.5">
      <c r="U39" s="208"/>
    </row>
    <row r="40" ht="13.5">
      <c r="U40" s="208"/>
    </row>
    <row r="43" ht="13.5">
      <c r="L43" s="206"/>
    </row>
    <row r="45" spans="12:19" ht="27">
      <c r="L45" s="211"/>
      <c r="M45" s="215" t="s">
        <v>287</v>
      </c>
      <c r="N45" s="216" t="s">
        <v>286</v>
      </c>
      <c r="O45" s="216" t="s">
        <v>288</v>
      </c>
      <c r="P45" s="210" t="s">
        <v>166</v>
      </c>
      <c r="Q45" s="210" t="s">
        <v>184</v>
      </c>
      <c r="R45" s="211" t="s">
        <v>290</v>
      </c>
      <c r="S45" s="210" t="s">
        <v>183</v>
      </c>
    </row>
    <row r="46" spans="12:20" ht="13.5">
      <c r="L46" s="211" t="s">
        <v>285</v>
      </c>
      <c r="M46" s="212">
        <v>6691</v>
      </c>
      <c r="N46" s="212">
        <v>803</v>
      </c>
      <c r="O46" s="212">
        <v>24</v>
      </c>
      <c r="P46" s="212">
        <v>9052</v>
      </c>
      <c r="Q46" s="212">
        <v>0.1</v>
      </c>
      <c r="R46" s="212">
        <v>255</v>
      </c>
      <c r="S46" s="212">
        <v>16825</v>
      </c>
      <c r="T46" s="211"/>
    </row>
    <row r="47" spans="12:19" ht="13.5">
      <c r="L47" s="211"/>
      <c r="M47" s="214">
        <v>0.3976820208023774</v>
      </c>
      <c r="N47" s="214">
        <v>0.04772659732540862</v>
      </c>
      <c r="O47" s="214">
        <v>0.0014264487369985142</v>
      </c>
      <c r="P47" s="214">
        <v>0.5380089153046063</v>
      </c>
      <c r="Q47" s="214">
        <v>5.943536404160476E-06</v>
      </c>
      <c r="R47" s="214">
        <v>0.015156017830609212</v>
      </c>
      <c r="S47" s="214">
        <v>1.0000059435364042</v>
      </c>
    </row>
    <row r="48" spans="13:19" ht="13.5">
      <c r="M48" s="217"/>
      <c r="N48" s="217"/>
      <c r="O48" s="217"/>
      <c r="P48" s="217"/>
      <c r="Q48" s="217"/>
      <c r="S48" s="217"/>
    </row>
    <row r="49" spans="13:15" ht="13.5">
      <c r="M49" s="217"/>
      <c r="N49" s="217"/>
      <c r="O49" s="217"/>
    </row>
    <row r="50" spans="13:15" ht="13.5">
      <c r="M50" s="217"/>
      <c r="N50" s="217"/>
      <c r="O50" s="217"/>
    </row>
    <row r="54" ht="14.25" customHeight="1"/>
  </sheetData>
  <sheetProtection/>
  <mergeCells count="6">
    <mergeCell ref="A1:J1"/>
    <mergeCell ref="A4:J6"/>
    <mergeCell ref="A8:J8"/>
    <mergeCell ref="A9:J9"/>
    <mergeCell ref="A10:J10"/>
    <mergeCell ref="A11:J11"/>
  </mergeCells>
  <printOptions/>
  <pageMargins left="0.7874015748031497" right="0.7874015748031497" top="0.984251968503937" bottom="0.8661417322834646"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49"/>
  <sheetViews>
    <sheetView showGridLines="0" zoomScaleSheetLayoutView="70" zoomScalePageLayoutView="0" workbookViewId="0" topLeftCell="A1">
      <selection activeCell="A1" sqref="A1:F1"/>
    </sheetView>
  </sheetViews>
  <sheetFormatPr defaultColWidth="9.00390625" defaultRowHeight="30" customHeight="1"/>
  <cols>
    <col min="1" max="1" width="5.625" style="342" customWidth="1"/>
    <col min="2" max="2" width="10.625" style="342" customWidth="1"/>
    <col min="3" max="5" width="16.625" style="342" customWidth="1"/>
    <col min="6" max="6" width="20.625" style="342" customWidth="1"/>
    <col min="7" max="7" width="22.625" style="342" customWidth="1"/>
    <col min="8" max="10" width="20.625" style="342" customWidth="1"/>
    <col min="11" max="11" width="2.625" style="342" customWidth="1"/>
    <col min="12" max="12" width="8.625" style="342" customWidth="1"/>
    <col min="13" max="14" width="10.625" style="342" customWidth="1"/>
    <col min="15" max="15" width="21.625" style="349" customWidth="1"/>
    <col min="16" max="16" width="8.625" style="342" customWidth="1"/>
    <col min="17" max="16384" width="9.00390625" style="342" customWidth="1"/>
  </cols>
  <sheetData>
    <row r="1" spans="1:6" s="321" customFormat="1" ht="30" customHeight="1">
      <c r="A1" s="639" t="s">
        <v>416</v>
      </c>
      <c r="B1" s="639"/>
      <c r="C1" s="639"/>
      <c r="D1" s="639"/>
      <c r="E1" s="639"/>
      <c r="F1" s="639"/>
    </row>
    <row r="2" spans="2:16" s="321" customFormat="1" ht="30" customHeight="1">
      <c r="B2" s="322"/>
      <c r="C2" s="322"/>
      <c r="D2" s="322"/>
      <c r="E2" s="322"/>
      <c r="F2" s="322"/>
      <c r="G2" s="322"/>
      <c r="H2" s="322"/>
      <c r="I2" s="322"/>
      <c r="J2" s="322"/>
      <c r="L2" s="640"/>
      <c r="M2" s="640"/>
      <c r="N2" s="640"/>
      <c r="O2" s="640"/>
      <c r="P2" s="640"/>
    </row>
    <row r="3" spans="1:16" s="325" customFormat="1" ht="30" customHeight="1">
      <c r="A3" s="323" t="s">
        <v>417</v>
      </c>
      <c r="B3" s="632" t="s">
        <v>418</v>
      </c>
      <c r="C3" s="632"/>
      <c r="D3" s="632"/>
      <c r="E3" s="632"/>
      <c r="F3" s="632"/>
      <c r="G3" s="324"/>
      <c r="H3" s="324"/>
      <c r="I3" s="324"/>
      <c r="J3" s="324"/>
      <c r="L3" s="326"/>
      <c r="M3" s="327"/>
      <c r="N3" s="327"/>
      <c r="O3" s="327"/>
      <c r="P3" s="327"/>
    </row>
    <row r="4" spans="2:16" s="325" customFormat="1" ht="39.75" customHeight="1">
      <c r="B4" s="632"/>
      <c r="C4" s="632"/>
      <c r="D4" s="632"/>
      <c r="E4" s="632"/>
      <c r="F4" s="632"/>
      <c r="G4" s="324"/>
      <c r="H4" s="324"/>
      <c r="I4" s="324"/>
      <c r="J4" s="324"/>
      <c r="L4" s="384" t="s">
        <v>420</v>
      </c>
      <c r="M4" s="385">
        <f>C17</f>
        <v>206</v>
      </c>
      <c r="N4" s="385">
        <f>D17</f>
        <v>4552</v>
      </c>
      <c r="O4" s="385">
        <f>H17</f>
        <v>10553352</v>
      </c>
      <c r="P4" s="386">
        <f>O4/1000</f>
        <v>10553.352</v>
      </c>
    </row>
    <row r="5" spans="2:16" s="325" customFormat="1" ht="19.5" customHeight="1">
      <c r="B5" s="632"/>
      <c r="C5" s="632"/>
      <c r="D5" s="632"/>
      <c r="E5" s="632"/>
      <c r="F5" s="632"/>
      <c r="L5" s="384">
        <v>15</v>
      </c>
      <c r="M5" s="385">
        <f aca="true" t="shared" si="0" ref="M5:N11">C18</f>
        <v>191</v>
      </c>
      <c r="N5" s="385">
        <f t="shared" si="0"/>
        <v>4235</v>
      </c>
      <c r="O5" s="385">
        <f>H18</f>
        <v>9634725</v>
      </c>
      <c r="P5" s="386">
        <f aca="true" t="shared" si="1" ref="P5:P11">O5/1000</f>
        <v>9634.725</v>
      </c>
    </row>
    <row r="6" spans="1:16" s="325" customFormat="1" ht="30" customHeight="1">
      <c r="A6" s="323" t="s">
        <v>421</v>
      </c>
      <c r="B6" s="632" t="s">
        <v>422</v>
      </c>
      <c r="C6" s="632"/>
      <c r="D6" s="632"/>
      <c r="E6" s="632"/>
      <c r="F6" s="632"/>
      <c r="G6" s="324"/>
      <c r="H6" s="324"/>
      <c r="I6" s="324"/>
      <c r="J6" s="324"/>
      <c r="L6" s="387">
        <v>16</v>
      </c>
      <c r="M6" s="385">
        <f t="shared" si="0"/>
        <v>178</v>
      </c>
      <c r="N6" s="385">
        <f t="shared" si="0"/>
        <v>3956</v>
      </c>
      <c r="O6" s="385">
        <f aca="true" t="shared" si="2" ref="O6:O11">H19</f>
        <v>8761757</v>
      </c>
      <c r="P6" s="386">
        <f t="shared" si="1"/>
        <v>8761.757</v>
      </c>
    </row>
    <row r="7" spans="2:16" s="325" customFormat="1" ht="30" customHeight="1">
      <c r="B7" s="632"/>
      <c r="C7" s="632"/>
      <c r="D7" s="632"/>
      <c r="E7" s="632"/>
      <c r="F7" s="632"/>
      <c r="G7" s="324"/>
      <c r="H7" s="324"/>
      <c r="I7" s="324"/>
      <c r="J7" s="324"/>
      <c r="L7" s="387">
        <v>17</v>
      </c>
      <c r="M7" s="385">
        <f t="shared" si="0"/>
        <v>174</v>
      </c>
      <c r="N7" s="385">
        <f t="shared" si="0"/>
        <v>3803</v>
      </c>
      <c r="O7" s="385">
        <f t="shared" si="2"/>
        <v>8382185</v>
      </c>
      <c r="P7" s="386">
        <f t="shared" si="1"/>
        <v>8382.185</v>
      </c>
    </row>
    <row r="8" spans="2:16" s="325" customFormat="1" ht="34.5" customHeight="1">
      <c r="B8" s="632"/>
      <c r="C8" s="632"/>
      <c r="D8" s="632"/>
      <c r="E8" s="632"/>
      <c r="F8" s="632"/>
      <c r="G8" s="328"/>
      <c r="H8" s="328"/>
      <c r="I8" s="328"/>
      <c r="J8" s="328"/>
      <c r="L8" s="387">
        <v>18</v>
      </c>
      <c r="M8" s="385">
        <f t="shared" si="0"/>
        <v>164</v>
      </c>
      <c r="N8" s="385">
        <f t="shared" si="0"/>
        <v>3739</v>
      </c>
      <c r="O8" s="385">
        <f t="shared" si="2"/>
        <v>8424717</v>
      </c>
      <c r="P8" s="386">
        <f t="shared" si="1"/>
        <v>8424.717</v>
      </c>
    </row>
    <row r="9" spans="2:16" s="325" customFormat="1" ht="19.5" customHeight="1">
      <c r="B9" s="641" t="s">
        <v>423</v>
      </c>
      <c r="C9" s="641"/>
      <c r="D9" s="641"/>
      <c r="E9" s="641"/>
      <c r="F9" s="641"/>
      <c r="L9" s="387">
        <v>19</v>
      </c>
      <c r="M9" s="385">
        <f t="shared" si="0"/>
        <v>165</v>
      </c>
      <c r="N9" s="385">
        <f t="shared" si="0"/>
        <v>3715</v>
      </c>
      <c r="O9" s="385">
        <f t="shared" si="2"/>
        <v>8391724</v>
      </c>
      <c r="P9" s="386">
        <f t="shared" si="1"/>
        <v>8391.724</v>
      </c>
    </row>
    <row r="10" spans="1:16" s="321" customFormat="1" ht="30" customHeight="1">
      <c r="A10" s="323" t="s">
        <v>424</v>
      </c>
      <c r="B10" s="632" t="s">
        <v>425</v>
      </c>
      <c r="C10" s="632"/>
      <c r="D10" s="632"/>
      <c r="E10" s="632"/>
      <c r="F10" s="632"/>
      <c r="L10" s="387">
        <v>20</v>
      </c>
      <c r="M10" s="385">
        <f t="shared" si="0"/>
        <v>152</v>
      </c>
      <c r="N10" s="385">
        <f t="shared" si="0"/>
        <v>3486</v>
      </c>
      <c r="O10" s="385">
        <f t="shared" si="2"/>
        <v>7787395</v>
      </c>
      <c r="P10" s="386">
        <f t="shared" si="1"/>
        <v>7787.395</v>
      </c>
    </row>
    <row r="11" spans="2:16" s="321" customFormat="1" ht="30" customHeight="1">
      <c r="B11" s="632"/>
      <c r="C11" s="632"/>
      <c r="D11" s="632"/>
      <c r="E11" s="632"/>
      <c r="F11" s="632"/>
      <c r="L11" s="387">
        <v>21</v>
      </c>
      <c r="M11" s="385">
        <f t="shared" si="0"/>
        <v>145</v>
      </c>
      <c r="N11" s="385">
        <f t="shared" si="0"/>
        <v>3482</v>
      </c>
      <c r="O11" s="385">
        <f t="shared" si="2"/>
        <v>6751433</v>
      </c>
      <c r="P11" s="386">
        <f t="shared" si="1"/>
        <v>6751.433</v>
      </c>
    </row>
    <row r="12" spans="2:6" s="321" customFormat="1" ht="30" customHeight="1">
      <c r="B12" s="632"/>
      <c r="C12" s="632"/>
      <c r="D12" s="632"/>
      <c r="E12" s="632"/>
      <c r="F12" s="632"/>
    </row>
    <row r="13" spans="2:6" s="321" customFormat="1" ht="30" customHeight="1">
      <c r="B13" s="329"/>
      <c r="C13" s="329"/>
      <c r="D13" s="329"/>
      <c r="E13" s="329"/>
      <c r="F13" s="329"/>
    </row>
    <row r="14" spans="1:10" s="325" customFormat="1" ht="30" customHeight="1" thickBot="1">
      <c r="A14" s="531" t="s">
        <v>426</v>
      </c>
      <c r="B14" s="531"/>
      <c r="C14" s="531"/>
      <c r="D14" s="531"/>
      <c r="E14" s="531"/>
      <c r="F14" s="531"/>
      <c r="J14" s="330" t="s">
        <v>427</v>
      </c>
    </row>
    <row r="15" spans="1:10" s="325" customFormat="1" ht="30" customHeight="1">
      <c r="A15" s="633" t="s">
        <v>428</v>
      </c>
      <c r="B15" s="634"/>
      <c r="C15" s="637" t="s">
        <v>429</v>
      </c>
      <c r="D15" s="627" t="s">
        <v>430</v>
      </c>
      <c r="E15" s="627"/>
      <c r="F15" s="628" t="s">
        <v>431</v>
      </c>
      <c r="G15" s="625" t="s">
        <v>432</v>
      </c>
      <c r="H15" s="627" t="s">
        <v>433</v>
      </c>
      <c r="I15" s="627"/>
      <c r="J15" s="628" t="s">
        <v>434</v>
      </c>
    </row>
    <row r="16" spans="1:10" s="325" customFormat="1" ht="30" customHeight="1">
      <c r="A16" s="635"/>
      <c r="B16" s="636"/>
      <c r="C16" s="638"/>
      <c r="D16" s="331" t="s">
        <v>435</v>
      </c>
      <c r="E16" s="332" t="s">
        <v>436</v>
      </c>
      <c r="F16" s="629"/>
      <c r="G16" s="626"/>
      <c r="H16" s="331" t="s">
        <v>437</v>
      </c>
      <c r="I16" s="333" t="s">
        <v>438</v>
      </c>
      <c r="J16" s="629"/>
    </row>
    <row r="17" spans="1:10" s="321" customFormat="1" ht="27.75" customHeight="1">
      <c r="A17" s="630" t="s">
        <v>420</v>
      </c>
      <c r="B17" s="631"/>
      <c r="C17" s="334">
        <v>206</v>
      </c>
      <c r="D17" s="334">
        <v>4552</v>
      </c>
      <c r="E17" s="334">
        <v>4505</v>
      </c>
      <c r="F17" s="334">
        <v>1357546</v>
      </c>
      <c r="G17" s="334">
        <v>6500842</v>
      </c>
      <c r="H17" s="334">
        <v>10553352</v>
      </c>
      <c r="I17" s="334">
        <v>10318880</v>
      </c>
      <c r="J17" s="334">
        <v>3843013</v>
      </c>
    </row>
    <row r="18" spans="1:10" s="321" customFormat="1" ht="27.75" customHeight="1">
      <c r="A18" s="620" t="s">
        <v>153</v>
      </c>
      <c r="B18" s="621"/>
      <c r="C18" s="335">
        <v>191</v>
      </c>
      <c r="D18" s="335">
        <v>4235</v>
      </c>
      <c r="E18" s="335">
        <v>4192</v>
      </c>
      <c r="F18" s="335">
        <v>1234545</v>
      </c>
      <c r="G18" s="335">
        <v>6136284</v>
      </c>
      <c r="H18" s="335">
        <v>9634725</v>
      </c>
      <c r="I18" s="335">
        <v>9427714</v>
      </c>
      <c r="J18" s="335">
        <v>3326532</v>
      </c>
    </row>
    <row r="19" spans="1:15" s="321" customFormat="1" ht="27.75" customHeight="1">
      <c r="A19" s="620" t="s">
        <v>167</v>
      </c>
      <c r="B19" s="621"/>
      <c r="C19" s="335">
        <v>178</v>
      </c>
      <c r="D19" s="335">
        <v>3956</v>
      </c>
      <c r="E19" s="335">
        <v>3919</v>
      </c>
      <c r="F19" s="335">
        <v>1155420</v>
      </c>
      <c r="G19" s="335">
        <v>5747754</v>
      </c>
      <c r="H19" s="335">
        <v>8761757</v>
      </c>
      <c r="I19" s="335">
        <v>8554512</v>
      </c>
      <c r="J19" s="335">
        <v>2855296</v>
      </c>
      <c r="O19" s="336"/>
    </row>
    <row r="20" spans="1:15" s="338" customFormat="1" ht="27.75" customHeight="1">
      <c r="A20" s="620" t="s">
        <v>180</v>
      </c>
      <c r="B20" s="621"/>
      <c r="C20" s="337">
        <v>174</v>
      </c>
      <c r="D20" s="335">
        <v>3803</v>
      </c>
      <c r="E20" s="335">
        <v>3765</v>
      </c>
      <c r="F20" s="335">
        <v>1116739</v>
      </c>
      <c r="G20" s="335">
        <v>5518147</v>
      </c>
      <c r="H20" s="335">
        <v>8382185</v>
      </c>
      <c r="I20" s="335">
        <v>8247892</v>
      </c>
      <c r="J20" s="335">
        <v>2714325</v>
      </c>
      <c r="O20" s="339"/>
    </row>
    <row r="21" spans="1:15" s="338" customFormat="1" ht="27.75" customHeight="1">
      <c r="A21" s="620" t="s">
        <v>186</v>
      </c>
      <c r="B21" s="621"/>
      <c r="C21" s="337">
        <v>164</v>
      </c>
      <c r="D21" s="335">
        <v>3739</v>
      </c>
      <c r="E21" s="335">
        <v>3710</v>
      </c>
      <c r="F21" s="335">
        <v>1061857</v>
      </c>
      <c r="G21" s="335">
        <v>5446055</v>
      </c>
      <c r="H21" s="335">
        <v>8424717</v>
      </c>
      <c r="I21" s="335">
        <v>8033283</v>
      </c>
      <c r="J21" s="335">
        <v>2781802</v>
      </c>
      <c r="O21" s="339"/>
    </row>
    <row r="22" spans="1:15" s="338" customFormat="1" ht="27.75" customHeight="1">
      <c r="A22" s="620" t="s">
        <v>191</v>
      </c>
      <c r="B22" s="621"/>
      <c r="C22" s="337">
        <v>165</v>
      </c>
      <c r="D22" s="335">
        <v>3715</v>
      </c>
      <c r="E22" s="335">
        <v>3684</v>
      </c>
      <c r="F22" s="335">
        <v>1028528</v>
      </c>
      <c r="G22" s="335">
        <v>5545098</v>
      </c>
      <c r="H22" s="335">
        <v>8391724</v>
      </c>
      <c r="I22" s="335">
        <v>7802775</v>
      </c>
      <c r="J22" s="335">
        <v>2615875</v>
      </c>
      <c r="O22" s="339"/>
    </row>
    <row r="23" spans="1:15" s="338" customFormat="1" ht="27.75" customHeight="1">
      <c r="A23" s="620" t="s">
        <v>201</v>
      </c>
      <c r="B23" s="621"/>
      <c r="C23" s="337">
        <v>152</v>
      </c>
      <c r="D23" s="335">
        <v>3486</v>
      </c>
      <c r="E23" s="335">
        <v>3454</v>
      </c>
      <c r="F23" s="335">
        <v>991216</v>
      </c>
      <c r="G23" s="335">
        <v>4990152</v>
      </c>
      <c r="H23" s="335">
        <v>7787395</v>
      </c>
      <c r="I23" s="335">
        <v>6925456</v>
      </c>
      <c r="J23" s="335">
        <v>2466090</v>
      </c>
      <c r="O23" s="339"/>
    </row>
    <row r="24" spans="1:15" s="338" customFormat="1" ht="27.75" customHeight="1">
      <c r="A24" s="622" t="s">
        <v>245</v>
      </c>
      <c r="B24" s="623"/>
      <c r="C24" s="340">
        <v>145</v>
      </c>
      <c r="D24" s="341">
        <v>3482</v>
      </c>
      <c r="E24" s="341">
        <v>3459</v>
      </c>
      <c r="F24" s="341">
        <v>955059</v>
      </c>
      <c r="G24" s="341">
        <v>4405718</v>
      </c>
      <c r="H24" s="341">
        <v>6751433</v>
      </c>
      <c r="I24" s="341">
        <v>6104290</v>
      </c>
      <c r="J24" s="341">
        <v>2148374</v>
      </c>
      <c r="O24" s="339"/>
    </row>
    <row r="25" spans="1:15" s="344" customFormat="1" ht="18" customHeight="1">
      <c r="A25" s="330" t="s">
        <v>271</v>
      </c>
      <c r="B25" s="624" t="s">
        <v>439</v>
      </c>
      <c r="C25" s="624"/>
      <c r="D25" s="624"/>
      <c r="E25" s="624"/>
      <c r="F25" s="624"/>
      <c r="G25" s="342"/>
      <c r="H25" s="342"/>
      <c r="I25" s="342"/>
      <c r="J25" s="343" t="s">
        <v>440</v>
      </c>
      <c r="O25" s="345"/>
    </row>
    <row r="26" spans="1:11" ht="18" customHeight="1">
      <c r="A26" s="330" t="s">
        <v>441</v>
      </c>
      <c r="B26" s="346" t="s">
        <v>442</v>
      </c>
      <c r="C26" s="347"/>
      <c r="D26" s="347"/>
      <c r="E26" s="347"/>
      <c r="F26" s="347"/>
      <c r="K26" s="348"/>
    </row>
    <row r="27" spans="1:11" ht="18" customHeight="1">
      <c r="A27" s="346"/>
      <c r="B27" s="347" t="s">
        <v>443</v>
      </c>
      <c r="K27" s="348"/>
    </row>
    <row r="28" spans="1:11" ht="18" customHeight="1">
      <c r="A28" s="346"/>
      <c r="B28" s="346" t="s">
        <v>444</v>
      </c>
      <c r="K28" s="348"/>
    </row>
    <row r="29" ht="13.5">
      <c r="K29" s="348"/>
    </row>
    <row r="30" ht="13.5">
      <c r="K30" s="348"/>
    </row>
    <row r="31" ht="30" customHeight="1">
      <c r="K31" s="348"/>
    </row>
    <row r="43" ht="30" customHeight="1">
      <c r="G43" s="346"/>
    </row>
    <row r="44" ht="30" customHeight="1">
      <c r="G44" s="346"/>
    </row>
    <row r="45" ht="30" customHeight="1">
      <c r="G45" s="346"/>
    </row>
    <row r="46" ht="30" customHeight="1">
      <c r="G46" s="346"/>
    </row>
    <row r="47" ht="30" customHeight="1">
      <c r="G47" s="346"/>
    </row>
    <row r="48" spans="3:7" ht="30" customHeight="1">
      <c r="C48" s="346"/>
      <c r="D48" s="346"/>
      <c r="E48" s="346"/>
      <c r="F48" s="346"/>
      <c r="G48" s="346"/>
    </row>
    <row r="49" spans="3:7" ht="30" customHeight="1">
      <c r="C49" s="346"/>
      <c r="D49" s="346"/>
      <c r="E49" s="346"/>
      <c r="F49" s="346"/>
      <c r="G49" s="346"/>
    </row>
  </sheetData>
  <sheetProtection/>
  <mergeCells count="24">
    <mergeCell ref="A1:F1"/>
    <mergeCell ref="L2:P2"/>
    <mergeCell ref="B3:F4"/>
    <mergeCell ref="B5:F5"/>
    <mergeCell ref="B6:F8"/>
    <mergeCell ref="B9:F9"/>
    <mergeCell ref="B10:F12"/>
    <mergeCell ref="A14:F14"/>
    <mergeCell ref="A15:B16"/>
    <mergeCell ref="C15:C16"/>
    <mergeCell ref="D15:E15"/>
    <mergeCell ref="F15:F16"/>
    <mergeCell ref="G15:G16"/>
    <mergeCell ref="H15:I15"/>
    <mergeCell ref="J15:J16"/>
    <mergeCell ref="A17:B17"/>
    <mergeCell ref="A18:B18"/>
    <mergeCell ref="A19:B19"/>
    <mergeCell ref="A20:B20"/>
    <mergeCell ref="A21:B21"/>
    <mergeCell ref="A22:B22"/>
    <mergeCell ref="A23:B23"/>
    <mergeCell ref="A24:B24"/>
    <mergeCell ref="B25:F25"/>
  </mergeCells>
  <printOptions horizontalCentered="1"/>
  <pageMargins left="0.7874015748031497" right="0.7874015748031497" top="0.984251968503937" bottom="0.7874015748031497" header="0.4724409448818898" footer="0.4724409448818898"/>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CH47"/>
  <sheetViews>
    <sheetView showGridLines="0" zoomScaleSheetLayoutView="100" zoomScalePageLayoutView="0" workbookViewId="0" topLeftCell="A1">
      <selection activeCell="A1" sqref="A1"/>
    </sheetView>
  </sheetViews>
  <sheetFormatPr defaultColWidth="9.00390625" defaultRowHeight="15.75" customHeight="1"/>
  <cols>
    <col min="1" max="86" width="1.875" style="221" customWidth="1"/>
    <col min="87" max="91" width="2.625" style="221" customWidth="1"/>
    <col min="92" max="16384" width="9.00390625" style="221" customWidth="1"/>
  </cols>
  <sheetData>
    <row r="1" spans="46:48" ht="24.75" customHeight="1">
      <c r="AT1" s="3" t="s">
        <v>445</v>
      </c>
      <c r="AU1" s="350" t="s">
        <v>446</v>
      </c>
      <c r="AV1" s="288"/>
    </row>
    <row r="2" spans="53:86" ht="18" customHeight="1" thickBot="1">
      <c r="BA2" s="351"/>
      <c r="BB2" s="351"/>
      <c r="BC2" s="351"/>
      <c r="BD2" s="351"/>
      <c r="CH2" s="351" t="s">
        <v>447</v>
      </c>
    </row>
    <row r="3" spans="1:86" ht="15" customHeight="1">
      <c r="A3" s="569" t="s">
        <v>448</v>
      </c>
      <c r="B3" s="569"/>
      <c r="C3" s="569"/>
      <c r="D3" s="569"/>
      <c r="E3" s="569"/>
      <c r="F3" s="569"/>
      <c r="G3" s="569"/>
      <c r="H3" s="569"/>
      <c r="I3" s="569"/>
      <c r="J3" s="569"/>
      <c r="K3" s="569"/>
      <c r="L3" s="569"/>
      <c r="M3" s="569"/>
      <c r="N3" s="569"/>
      <c r="O3" s="569"/>
      <c r="P3" s="570"/>
      <c r="Q3" s="568" t="s">
        <v>449</v>
      </c>
      <c r="R3" s="569"/>
      <c r="S3" s="569"/>
      <c r="T3" s="569"/>
      <c r="U3" s="569"/>
      <c r="V3" s="569"/>
      <c r="W3" s="569"/>
      <c r="X3" s="569"/>
      <c r="Y3" s="569"/>
      <c r="Z3" s="570"/>
      <c r="AA3" s="681" t="s">
        <v>450</v>
      </c>
      <c r="AB3" s="681"/>
      <c r="AC3" s="681"/>
      <c r="AD3" s="681"/>
      <c r="AE3" s="681"/>
      <c r="AF3" s="681"/>
      <c r="AG3" s="681"/>
      <c r="AH3" s="681"/>
      <c r="AI3" s="681"/>
      <c r="AJ3" s="681"/>
      <c r="AK3" s="681" t="s">
        <v>451</v>
      </c>
      <c r="AL3" s="681"/>
      <c r="AM3" s="681"/>
      <c r="AN3" s="681"/>
      <c r="AO3" s="681"/>
      <c r="AP3" s="681"/>
      <c r="AQ3" s="681"/>
      <c r="AR3" s="681"/>
      <c r="AS3" s="681"/>
      <c r="AT3" s="568"/>
      <c r="AU3" s="570" t="s">
        <v>452</v>
      </c>
      <c r="AV3" s="681"/>
      <c r="AW3" s="681"/>
      <c r="AX3" s="681"/>
      <c r="AY3" s="681"/>
      <c r="AZ3" s="681"/>
      <c r="BA3" s="681"/>
      <c r="BB3" s="681"/>
      <c r="BC3" s="681"/>
      <c r="BD3" s="681"/>
      <c r="BE3" s="681" t="s">
        <v>453</v>
      </c>
      <c r="BF3" s="681"/>
      <c r="BG3" s="681"/>
      <c r="BH3" s="681"/>
      <c r="BI3" s="681"/>
      <c r="BJ3" s="681"/>
      <c r="BK3" s="681"/>
      <c r="BL3" s="681"/>
      <c r="BM3" s="681"/>
      <c r="BN3" s="681"/>
      <c r="BO3" s="681" t="s">
        <v>454</v>
      </c>
      <c r="BP3" s="681"/>
      <c r="BQ3" s="681"/>
      <c r="BR3" s="681"/>
      <c r="BS3" s="681"/>
      <c r="BT3" s="681"/>
      <c r="BU3" s="681"/>
      <c r="BV3" s="681"/>
      <c r="BW3" s="681"/>
      <c r="BX3" s="681"/>
      <c r="BY3" s="681" t="s">
        <v>455</v>
      </c>
      <c r="BZ3" s="681"/>
      <c r="CA3" s="681"/>
      <c r="CB3" s="681"/>
      <c r="CC3" s="681"/>
      <c r="CD3" s="681"/>
      <c r="CE3" s="681"/>
      <c r="CF3" s="681"/>
      <c r="CG3" s="681"/>
      <c r="CH3" s="568"/>
    </row>
    <row r="4" spans="1:86" ht="15" customHeight="1">
      <c r="A4" s="670" t="s">
        <v>456</v>
      </c>
      <c r="B4" s="670"/>
      <c r="C4" s="670"/>
      <c r="D4" s="670"/>
      <c r="E4" s="670"/>
      <c r="F4" s="670"/>
      <c r="G4" s="670"/>
      <c r="H4" s="670"/>
      <c r="I4" s="670"/>
      <c r="J4" s="670"/>
      <c r="K4" s="670"/>
      <c r="L4" s="670"/>
      <c r="M4" s="670"/>
      <c r="N4" s="670"/>
      <c r="O4" s="670"/>
      <c r="P4" s="671"/>
      <c r="Q4" s="685">
        <v>10553352</v>
      </c>
      <c r="R4" s="677"/>
      <c r="S4" s="677"/>
      <c r="T4" s="677"/>
      <c r="U4" s="677"/>
      <c r="V4" s="677"/>
      <c r="W4" s="677"/>
      <c r="X4" s="677"/>
      <c r="Y4" s="677"/>
      <c r="Z4" s="677"/>
      <c r="AA4" s="686">
        <v>823985</v>
      </c>
      <c r="AB4" s="686"/>
      <c r="AC4" s="686"/>
      <c r="AD4" s="686"/>
      <c r="AE4" s="686"/>
      <c r="AF4" s="686"/>
      <c r="AG4" s="686"/>
      <c r="AH4" s="686"/>
      <c r="AI4" s="686"/>
      <c r="AJ4" s="686"/>
      <c r="AK4" s="686">
        <v>1187892</v>
      </c>
      <c r="AL4" s="686"/>
      <c r="AM4" s="686"/>
      <c r="AN4" s="686"/>
      <c r="AO4" s="686"/>
      <c r="AP4" s="686"/>
      <c r="AQ4" s="686"/>
      <c r="AR4" s="686"/>
      <c r="AS4" s="686"/>
      <c r="AT4" s="686"/>
      <c r="AU4" s="686">
        <v>1219732</v>
      </c>
      <c r="AV4" s="686"/>
      <c r="AW4" s="686"/>
      <c r="AX4" s="686"/>
      <c r="AY4" s="686"/>
      <c r="AZ4" s="686"/>
      <c r="BA4" s="686"/>
      <c r="BB4" s="686"/>
      <c r="BC4" s="686"/>
      <c r="BD4" s="686"/>
      <c r="BE4" s="686">
        <v>2372170</v>
      </c>
      <c r="BF4" s="686"/>
      <c r="BG4" s="686"/>
      <c r="BH4" s="686"/>
      <c r="BI4" s="686"/>
      <c r="BJ4" s="686"/>
      <c r="BK4" s="686"/>
      <c r="BL4" s="686"/>
      <c r="BM4" s="686"/>
      <c r="BN4" s="686"/>
      <c r="BO4" s="686">
        <v>2079515</v>
      </c>
      <c r="BP4" s="686"/>
      <c r="BQ4" s="686"/>
      <c r="BR4" s="686"/>
      <c r="BS4" s="686"/>
      <c r="BT4" s="686"/>
      <c r="BU4" s="686"/>
      <c r="BV4" s="686"/>
      <c r="BW4" s="686"/>
      <c r="BX4" s="686"/>
      <c r="BY4" s="686">
        <v>2870058</v>
      </c>
      <c r="BZ4" s="686"/>
      <c r="CA4" s="686"/>
      <c r="CB4" s="686"/>
      <c r="CC4" s="686"/>
      <c r="CD4" s="686"/>
      <c r="CE4" s="686"/>
      <c r="CF4" s="686"/>
      <c r="CG4" s="686"/>
      <c r="CH4" s="686"/>
    </row>
    <row r="5" spans="1:86" ht="15" customHeight="1">
      <c r="A5" s="670" t="s">
        <v>457</v>
      </c>
      <c r="B5" s="670"/>
      <c r="C5" s="670"/>
      <c r="D5" s="670"/>
      <c r="E5" s="670"/>
      <c r="F5" s="670"/>
      <c r="G5" s="670"/>
      <c r="H5" s="670"/>
      <c r="I5" s="670"/>
      <c r="J5" s="670"/>
      <c r="K5" s="670"/>
      <c r="L5" s="670"/>
      <c r="M5" s="670"/>
      <c r="N5" s="670"/>
      <c r="O5" s="670"/>
      <c r="P5" s="671"/>
      <c r="Q5" s="684">
        <v>9634725</v>
      </c>
      <c r="R5" s="673"/>
      <c r="S5" s="673"/>
      <c r="T5" s="673"/>
      <c r="U5" s="673"/>
      <c r="V5" s="673"/>
      <c r="W5" s="673"/>
      <c r="X5" s="673"/>
      <c r="Y5" s="673"/>
      <c r="Z5" s="673"/>
      <c r="AA5" s="683">
        <v>634850</v>
      </c>
      <c r="AB5" s="683"/>
      <c r="AC5" s="683"/>
      <c r="AD5" s="683"/>
      <c r="AE5" s="683"/>
      <c r="AF5" s="683"/>
      <c r="AG5" s="683"/>
      <c r="AH5" s="683"/>
      <c r="AI5" s="683"/>
      <c r="AJ5" s="683"/>
      <c r="AK5" s="683">
        <v>1024250</v>
      </c>
      <c r="AL5" s="683"/>
      <c r="AM5" s="683"/>
      <c r="AN5" s="683"/>
      <c r="AO5" s="683"/>
      <c r="AP5" s="683"/>
      <c r="AQ5" s="683"/>
      <c r="AR5" s="683"/>
      <c r="AS5" s="683"/>
      <c r="AT5" s="683"/>
      <c r="AU5" s="683">
        <v>1315483</v>
      </c>
      <c r="AV5" s="683"/>
      <c r="AW5" s="683"/>
      <c r="AX5" s="683"/>
      <c r="AY5" s="683"/>
      <c r="AZ5" s="683"/>
      <c r="BA5" s="683"/>
      <c r="BB5" s="683"/>
      <c r="BC5" s="683"/>
      <c r="BD5" s="683"/>
      <c r="BE5" s="683">
        <v>2166783</v>
      </c>
      <c r="BF5" s="683"/>
      <c r="BG5" s="683"/>
      <c r="BH5" s="683"/>
      <c r="BI5" s="683"/>
      <c r="BJ5" s="683"/>
      <c r="BK5" s="683"/>
      <c r="BL5" s="683"/>
      <c r="BM5" s="683"/>
      <c r="BN5" s="683"/>
      <c r="BO5" s="683">
        <v>1768896</v>
      </c>
      <c r="BP5" s="683"/>
      <c r="BQ5" s="683"/>
      <c r="BR5" s="683"/>
      <c r="BS5" s="683"/>
      <c r="BT5" s="683"/>
      <c r="BU5" s="683"/>
      <c r="BV5" s="683"/>
      <c r="BW5" s="683"/>
      <c r="BX5" s="683"/>
      <c r="BY5" s="683">
        <v>2724463</v>
      </c>
      <c r="BZ5" s="683"/>
      <c r="CA5" s="683"/>
      <c r="CB5" s="683"/>
      <c r="CC5" s="683"/>
      <c r="CD5" s="683"/>
      <c r="CE5" s="683"/>
      <c r="CF5" s="683"/>
      <c r="CG5" s="683"/>
      <c r="CH5" s="683"/>
    </row>
    <row r="6" spans="1:86" ht="15" customHeight="1">
      <c r="A6" s="670" t="s">
        <v>458</v>
      </c>
      <c r="B6" s="670"/>
      <c r="C6" s="670"/>
      <c r="D6" s="670"/>
      <c r="E6" s="670"/>
      <c r="F6" s="670"/>
      <c r="G6" s="670"/>
      <c r="H6" s="670"/>
      <c r="I6" s="670"/>
      <c r="J6" s="670"/>
      <c r="K6" s="670"/>
      <c r="L6" s="670"/>
      <c r="M6" s="670"/>
      <c r="N6" s="670"/>
      <c r="O6" s="670"/>
      <c r="P6" s="671"/>
      <c r="Q6" s="684">
        <v>8761757</v>
      </c>
      <c r="R6" s="673"/>
      <c r="S6" s="673"/>
      <c r="T6" s="673"/>
      <c r="U6" s="673"/>
      <c r="V6" s="673"/>
      <c r="W6" s="673"/>
      <c r="X6" s="673"/>
      <c r="Y6" s="673"/>
      <c r="Z6" s="673"/>
      <c r="AA6" s="683">
        <v>640821</v>
      </c>
      <c r="AB6" s="683"/>
      <c r="AC6" s="683"/>
      <c r="AD6" s="683"/>
      <c r="AE6" s="683"/>
      <c r="AF6" s="683"/>
      <c r="AG6" s="683"/>
      <c r="AH6" s="683"/>
      <c r="AI6" s="683"/>
      <c r="AJ6" s="683"/>
      <c r="AK6" s="683">
        <v>1054078</v>
      </c>
      <c r="AL6" s="683"/>
      <c r="AM6" s="683"/>
      <c r="AN6" s="683"/>
      <c r="AO6" s="683"/>
      <c r="AP6" s="683"/>
      <c r="AQ6" s="683"/>
      <c r="AR6" s="683"/>
      <c r="AS6" s="683"/>
      <c r="AT6" s="683"/>
      <c r="AU6" s="683">
        <v>1265462</v>
      </c>
      <c r="AV6" s="683"/>
      <c r="AW6" s="683"/>
      <c r="AX6" s="683"/>
      <c r="AY6" s="683"/>
      <c r="AZ6" s="683"/>
      <c r="BA6" s="683"/>
      <c r="BB6" s="683"/>
      <c r="BC6" s="683"/>
      <c r="BD6" s="683"/>
      <c r="BE6" s="683">
        <v>1256733</v>
      </c>
      <c r="BF6" s="683"/>
      <c r="BG6" s="683"/>
      <c r="BH6" s="683"/>
      <c r="BI6" s="683"/>
      <c r="BJ6" s="683"/>
      <c r="BK6" s="683"/>
      <c r="BL6" s="683"/>
      <c r="BM6" s="683"/>
      <c r="BN6" s="683"/>
      <c r="BO6" s="683">
        <v>2203949</v>
      </c>
      <c r="BP6" s="683"/>
      <c r="BQ6" s="683"/>
      <c r="BR6" s="683"/>
      <c r="BS6" s="683"/>
      <c r="BT6" s="683"/>
      <c r="BU6" s="683"/>
      <c r="BV6" s="683"/>
      <c r="BW6" s="683"/>
      <c r="BX6" s="683"/>
      <c r="BY6" s="683">
        <v>2340714</v>
      </c>
      <c r="BZ6" s="683"/>
      <c r="CA6" s="683"/>
      <c r="CB6" s="683"/>
      <c r="CC6" s="683"/>
      <c r="CD6" s="683"/>
      <c r="CE6" s="683"/>
      <c r="CF6" s="683"/>
      <c r="CG6" s="683"/>
      <c r="CH6" s="683"/>
    </row>
    <row r="7" spans="1:86" ht="15" customHeight="1">
      <c r="A7" s="670" t="s">
        <v>459</v>
      </c>
      <c r="B7" s="670"/>
      <c r="C7" s="670"/>
      <c r="D7" s="670"/>
      <c r="E7" s="670"/>
      <c r="F7" s="670"/>
      <c r="G7" s="670"/>
      <c r="H7" s="670"/>
      <c r="I7" s="670"/>
      <c r="J7" s="670"/>
      <c r="K7" s="670"/>
      <c r="L7" s="670"/>
      <c r="M7" s="670"/>
      <c r="N7" s="670"/>
      <c r="O7" s="670"/>
      <c r="P7" s="671"/>
      <c r="Q7" s="684">
        <v>8382185</v>
      </c>
      <c r="R7" s="673"/>
      <c r="S7" s="673"/>
      <c r="T7" s="673"/>
      <c r="U7" s="673"/>
      <c r="V7" s="673"/>
      <c r="W7" s="673"/>
      <c r="X7" s="673"/>
      <c r="Y7" s="673"/>
      <c r="Z7" s="673"/>
      <c r="AA7" s="683">
        <v>720362</v>
      </c>
      <c r="AB7" s="683"/>
      <c r="AC7" s="683"/>
      <c r="AD7" s="683"/>
      <c r="AE7" s="683"/>
      <c r="AF7" s="683"/>
      <c r="AG7" s="683"/>
      <c r="AH7" s="683"/>
      <c r="AI7" s="683"/>
      <c r="AJ7" s="683"/>
      <c r="AK7" s="683">
        <v>974194</v>
      </c>
      <c r="AL7" s="683"/>
      <c r="AM7" s="683"/>
      <c r="AN7" s="683"/>
      <c r="AO7" s="683"/>
      <c r="AP7" s="683"/>
      <c r="AQ7" s="683"/>
      <c r="AR7" s="683"/>
      <c r="AS7" s="683"/>
      <c r="AT7" s="683"/>
      <c r="AU7" s="683">
        <v>1226218</v>
      </c>
      <c r="AV7" s="683"/>
      <c r="AW7" s="683"/>
      <c r="AX7" s="683"/>
      <c r="AY7" s="683"/>
      <c r="AZ7" s="683"/>
      <c r="BA7" s="683"/>
      <c r="BB7" s="683"/>
      <c r="BC7" s="683"/>
      <c r="BD7" s="683"/>
      <c r="BE7" s="683">
        <v>884530</v>
      </c>
      <c r="BF7" s="683"/>
      <c r="BG7" s="683"/>
      <c r="BH7" s="683"/>
      <c r="BI7" s="683"/>
      <c r="BJ7" s="683"/>
      <c r="BK7" s="683"/>
      <c r="BL7" s="683"/>
      <c r="BM7" s="683"/>
      <c r="BN7" s="683"/>
      <c r="BO7" s="683">
        <v>2181402</v>
      </c>
      <c r="BP7" s="683"/>
      <c r="BQ7" s="683"/>
      <c r="BR7" s="683"/>
      <c r="BS7" s="683"/>
      <c r="BT7" s="683"/>
      <c r="BU7" s="683"/>
      <c r="BV7" s="683"/>
      <c r="BW7" s="683"/>
      <c r="BX7" s="683"/>
      <c r="BY7" s="683">
        <v>2395479</v>
      </c>
      <c r="BZ7" s="683"/>
      <c r="CA7" s="683"/>
      <c r="CB7" s="683"/>
      <c r="CC7" s="683"/>
      <c r="CD7" s="683"/>
      <c r="CE7" s="683"/>
      <c r="CF7" s="683"/>
      <c r="CG7" s="683"/>
      <c r="CH7" s="683"/>
    </row>
    <row r="8" spans="1:86" s="352" customFormat="1" ht="15" customHeight="1">
      <c r="A8" s="670" t="s">
        <v>460</v>
      </c>
      <c r="B8" s="670"/>
      <c r="C8" s="670"/>
      <c r="D8" s="670"/>
      <c r="E8" s="670"/>
      <c r="F8" s="670"/>
      <c r="G8" s="670"/>
      <c r="H8" s="670"/>
      <c r="I8" s="670"/>
      <c r="J8" s="670"/>
      <c r="K8" s="670"/>
      <c r="L8" s="670"/>
      <c r="M8" s="670"/>
      <c r="N8" s="670"/>
      <c r="O8" s="670"/>
      <c r="P8" s="671"/>
      <c r="Q8" s="684">
        <v>8424717</v>
      </c>
      <c r="R8" s="673"/>
      <c r="S8" s="673"/>
      <c r="T8" s="673"/>
      <c r="U8" s="673"/>
      <c r="V8" s="673"/>
      <c r="W8" s="673"/>
      <c r="X8" s="673"/>
      <c r="Y8" s="673"/>
      <c r="Z8" s="673"/>
      <c r="AA8" s="683">
        <v>594248</v>
      </c>
      <c r="AB8" s="683"/>
      <c r="AC8" s="683"/>
      <c r="AD8" s="683"/>
      <c r="AE8" s="683"/>
      <c r="AF8" s="683"/>
      <c r="AG8" s="683"/>
      <c r="AH8" s="683"/>
      <c r="AI8" s="683"/>
      <c r="AJ8" s="683"/>
      <c r="AK8" s="683">
        <v>987331</v>
      </c>
      <c r="AL8" s="683"/>
      <c r="AM8" s="683"/>
      <c r="AN8" s="683"/>
      <c r="AO8" s="683"/>
      <c r="AP8" s="683"/>
      <c r="AQ8" s="683"/>
      <c r="AR8" s="683"/>
      <c r="AS8" s="683"/>
      <c r="AT8" s="683"/>
      <c r="AU8" s="683">
        <v>896897</v>
      </c>
      <c r="AV8" s="683"/>
      <c r="AW8" s="683"/>
      <c r="AX8" s="683"/>
      <c r="AY8" s="683"/>
      <c r="AZ8" s="683"/>
      <c r="BA8" s="683"/>
      <c r="BB8" s="683"/>
      <c r="BC8" s="683"/>
      <c r="BD8" s="683"/>
      <c r="BE8" s="683">
        <v>1993268</v>
      </c>
      <c r="BF8" s="683"/>
      <c r="BG8" s="683"/>
      <c r="BH8" s="683"/>
      <c r="BI8" s="683"/>
      <c r="BJ8" s="683"/>
      <c r="BK8" s="683"/>
      <c r="BL8" s="683"/>
      <c r="BM8" s="683"/>
      <c r="BN8" s="683"/>
      <c r="BO8" s="683">
        <v>1914563</v>
      </c>
      <c r="BP8" s="683"/>
      <c r="BQ8" s="683"/>
      <c r="BR8" s="683"/>
      <c r="BS8" s="683"/>
      <c r="BT8" s="683"/>
      <c r="BU8" s="683"/>
      <c r="BV8" s="683"/>
      <c r="BW8" s="683"/>
      <c r="BX8" s="683"/>
      <c r="BY8" s="683">
        <v>2038410</v>
      </c>
      <c r="BZ8" s="683"/>
      <c r="CA8" s="683"/>
      <c r="CB8" s="683"/>
      <c r="CC8" s="683"/>
      <c r="CD8" s="683"/>
      <c r="CE8" s="683"/>
      <c r="CF8" s="683"/>
      <c r="CG8" s="683"/>
      <c r="CH8" s="683"/>
    </row>
    <row r="9" spans="1:86" s="352" customFormat="1" ht="15" customHeight="1">
      <c r="A9" s="670" t="s">
        <v>461</v>
      </c>
      <c r="B9" s="670"/>
      <c r="C9" s="670"/>
      <c r="D9" s="670"/>
      <c r="E9" s="670"/>
      <c r="F9" s="670"/>
      <c r="G9" s="670"/>
      <c r="H9" s="670"/>
      <c r="I9" s="670"/>
      <c r="J9" s="670"/>
      <c r="K9" s="670"/>
      <c r="L9" s="670"/>
      <c r="M9" s="670"/>
      <c r="N9" s="670"/>
      <c r="O9" s="670"/>
      <c r="P9" s="671"/>
      <c r="Q9" s="684">
        <v>8391724</v>
      </c>
      <c r="R9" s="673"/>
      <c r="S9" s="673"/>
      <c r="T9" s="673"/>
      <c r="U9" s="673"/>
      <c r="V9" s="673"/>
      <c r="W9" s="673"/>
      <c r="X9" s="673"/>
      <c r="Y9" s="673"/>
      <c r="Z9" s="673"/>
      <c r="AA9" s="683">
        <v>672141</v>
      </c>
      <c r="AB9" s="683"/>
      <c r="AC9" s="683"/>
      <c r="AD9" s="683"/>
      <c r="AE9" s="683"/>
      <c r="AF9" s="683"/>
      <c r="AG9" s="683"/>
      <c r="AH9" s="683"/>
      <c r="AI9" s="683"/>
      <c r="AJ9" s="683"/>
      <c r="AK9" s="683">
        <v>1072014</v>
      </c>
      <c r="AL9" s="683"/>
      <c r="AM9" s="683"/>
      <c r="AN9" s="683"/>
      <c r="AO9" s="683"/>
      <c r="AP9" s="683"/>
      <c r="AQ9" s="683"/>
      <c r="AR9" s="683"/>
      <c r="AS9" s="683"/>
      <c r="AT9" s="683"/>
      <c r="AU9" s="683">
        <v>1420173</v>
      </c>
      <c r="AV9" s="683"/>
      <c r="AW9" s="683"/>
      <c r="AX9" s="683"/>
      <c r="AY9" s="683"/>
      <c r="AZ9" s="683"/>
      <c r="BA9" s="683"/>
      <c r="BB9" s="683"/>
      <c r="BC9" s="683"/>
      <c r="BD9" s="683"/>
      <c r="BE9" s="683">
        <v>1513675</v>
      </c>
      <c r="BF9" s="683"/>
      <c r="BG9" s="683"/>
      <c r="BH9" s="683"/>
      <c r="BI9" s="683"/>
      <c r="BJ9" s="683"/>
      <c r="BK9" s="683"/>
      <c r="BL9" s="683"/>
      <c r="BM9" s="683"/>
      <c r="BN9" s="683"/>
      <c r="BO9" s="683">
        <v>2144225</v>
      </c>
      <c r="BP9" s="683"/>
      <c r="BQ9" s="683"/>
      <c r="BR9" s="683"/>
      <c r="BS9" s="683"/>
      <c r="BT9" s="683"/>
      <c r="BU9" s="683"/>
      <c r="BV9" s="683"/>
      <c r="BW9" s="683"/>
      <c r="BX9" s="683"/>
      <c r="BY9" s="683">
        <v>1569496</v>
      </c>
      <c r="BZ9" s="683"/>
      <c r="CA9" s="683"/>
      <c r="CB9" s="683"/>
      <c r="CC9" s="683"/>
      <c r="CD9" s="683"/>
      <c r="CE9" s="683"/>
      <c r="CF9" s="683"/>
      <c r="CG9" s="683"/>
      <c r="CH9" s="683"/>
    </row>
    <row r="10" spans="1:86" s="352" customFormat="1" ht="15" customHeight="1">
      <c r="A10" s="670" t="s">
        <v>462</v>
      </c>
      <c r="B10" s="670"/>
      <c r="C10" s="670"/>
      <c r="D10" s="670"/>
      <c r="E10" s="670"/>
      <c r="F10" s="670"/>
      <c r="G10" s="670"/>
      <c r="H10" s="670"/>
      <c r="I10" s="670"/>
      <c r="J10" s="670"/>
      <c r="K10" s="670"/>
      <c r="L10" s="670"/>
      <c r="M10" s="670"/>
      <c r="N10" s="670"/>
      <c r="O10" s="670"/>
      <c r="P10" s="671"/>
      <c r="Q10" s="684">
        <v>7787395</v>
      </c>
      <c r="R10" s="673"/>
      <c r="S10" s="673"/>
      <c r="T10" s="673"/>
      <c r="U10" s="673"/>
      <c r="V10" s="673"/>
      <c r="W10" s="673"/>
      <c r="X10" s="673"/>
      <c r="Y10" s="673"/>
      <c r="Z10" s="673"/>
      <c r="AA10" s="683">
        <v>728710</v>
      </c>
      <c r="AB10" s="683"/>
      <c r="AC10" s="683"/>
      <c r="AD10" s="683"/>
      <c r="AE10" s="683"/>
      <c r="AF10" s="683"/>
      <c r="AG10" s="683"/>
      <c r="AH10" s="683"/>
      <c r="AI10" s="683"/>
      <c r="AJ10" s="683"/>
      <c r="AK10" s="683">
        <v>857904</v>
      </c>
      <c r="AL10" s="683"/>
      <c r="AM10" s="683"/>
      <c r="AN10" s="683"/>
      <c r="AO10" s="683"/>
      <c r="AP10" s="683"/>
      <c r="AQ10" s="683"/>
      <c r="AR10" s="683"/>
      <c r="AS10" s="683"/>
      <c r="AT10" s="683"/>
      <c r="AU10" s="683">
        <v>1036663</v>
      </c>
      <c r="AV10" s="683"/>
      <c r="AW10" s="683"/>
      <c r="AX10" s="683"/>
      <c r="AY10" s="683"/>
      <c r="AZ10" s="683"/>
      <c r="BA10" s="683"/>
      <c r="BB10" s="683"/>
      <c r="BC10" s="683"/>
      <c r="BD10" s="683"/>
      <c r="BE10" s="683">
        <v>1859324</v>
      </c>
      <c r="BF10" s="683"/>
      <c r="BG10" s="683"/>
      <c r="BH10" s="683"/>
      <c r="BI10" s="683"/>
      <c r="BJ10" s="683"/>
      <c r="BK10" s="683"/>
      <c r="BL10" s="683"/>
      <c r="BM10" s="683"/>
      <c r="BN10" s="683"/>
      <c r="BO10" s="683">
        <v>1241904</v>
      </c>
      <c r="BP10" s="683"/>
      <c r="BQ10" s="683"/>
      <c r="BR10" s="683"/>
      <c r="BS10" s="683"/>
      <c r="BT10" s="683"/>
      <c r="BU10" s="683"/>
      <c r="BV10" s="683"/>
      <c r="BW10" s="683"/>
      <c r="BX10" s="683"/>
      <c r="BY10" s="683">
        <v>2062890</v>
      </c>
      <c r="BZ10" s="683"/>
      <c r="CA10" s="683"/>
      <c r="CB10" s="683"/>
      <c r="CC10" s="683"/>
      <c r="CD10" s="683"/>
      <c r="CE10" s="683"/>
      <c r="CF10" s="683"/>
      <c r="CG10" s="683"/>
      <c r="CH10" s="683"/>
    </row>
    <row r="11" spans="1:86" s="352" customFormat="1" ht="15" customHeight="1">
      <c r="A11" s="609" t="s">
        <v>463</v>
      </c>
      <c r="B11" s="609"/>
      <c r="C11" s="609"/>
      <c r="D11" s="609"/>
      <c r="E11" s="609"/>
      <c r="F11" s="609"/>
      <c r="G11" s="609"/>
      <c r="H11" s="609"/>
      <c r="I11" s="609"/>
      <c r="J11" s="609"/>
      <c r="K11" s="609"/>
      <c r="L11" s="609"/>
      <c r="M11" s="609"/>
      <c r="N11" s="609"/>
      <c r="O11" s="609"/>
      <c r="P11" s="610"/>
      <c r="Q11" s="682">
        <v>6751433</v>
      </c>
      <c r="R11" s="669"/>
      <c r="S11" s="669"/>
      <c r="T11" s="669"/>
      <c r="U11" s="669"/>
      <c r="V11" s="669"/>
      <c r="W11" s="669"/>
      <c r="X11" s="669"/>
      <c r="Y11" s="669"/>
      <c r="Z11" s="669"/>
      <c r="AA11" s="680">
        <v>525769</v>
      </c>
      <c r="AB11" s="680"/>
      <c r="AC11" s="680"/>
      <c r="AD11" s="680"/>
      <c r="AE11" s="680"/>
      <c r="AF11" s="680"/>
      <c r="AG11" s="680"/>
      <c r="AH11" s="680"/>
      <c r="AI11" s="680"/>
      <c r="AJ11" s="680"/>
      <c r="AK11" s="680">
        <v>1157573</v>
      </c>
      <c r="AL11" s="680"/>
      <c r="AM11" s="680"/>
      <c r="AN11" s="680"/>
      <c r="AO11" s="680"/>
      <c r="AP11" s="680"/>
      <c r="AQ11" s="680"/>
      <c r="AR11" s="680"/>
      <c r="AS11" s="680"/>
      <c r="AT11" s="680"/>
      <c r="AU11" s="680">
        <v>747662</v>
      </c>
      <c r="AV11" s="680"/>
      <c r="AW11" s="680"/>
      <c r="AX11" s="680"/>
      <c r="AY11" s="680"/>
      <c r="AZ11" s="680"/>
      <c r="BA11" s="680"/>
      <c r="BB11" s="680"/>
      <c r="BC11" s="680"/>
      <c r="BD11" s="680"/>
      <c r="BE11" s="680">
        <v>1111991</v>
      </c>
      <c r="BF11" s="680"/>
      <c r="BG11" s="680"/>
      <c r="BH11" s="680"/>
      <c r="BI11" s="680"/>
      <c r="BJ11" s="680"/>
      <c r="BK11" s="680"/>
      <c r="BL11" s="680"/>
      <c r="BM11" s="680"/>
      <c r="BN11" s="680"/>
      <c r="BO11" s="680">
        <v>1343424</v>
      </c>
      <c r="BP11" s="680"/>
      <c r="BQ11" s="680"/>
      <c r="BR11" s="680"/>
      <c r="BS11" s="680"/>
      <c r="BT11" s="680"/>
      <c r="BU11" s="680"/>
      <c r="BV11" s="680"/>
      <c r="BW11" s="680"/>
      <c r="BX11" s="680"/>
      <c r="BY11" s="680">
        <v>1865014</v>
      </c>
      <c r="BZ11" s="680"/>
      <c r="CA11" s="680"/>
      <c r="CB11" s="680"/>
      <c r="CC11" s="680"/>
      <c r="CD11" s="680"/>
      <c r="CE11" s="680"/>
      <c r="CF11" s="680"/>
      <c r="CG11" s="680"/>
      <c r="CH11" s="680"/>
    </row>
    <row r="12" spans="1:86" ht="15" customHeight="1">
      <c r="A12" s="221" t="s">
        <v>464</v>
      </c>
      <c r="AZ12" s="353"/>
      <c r="BA12" s="353"/>
      <c r="CH12" s="351" t="s">
        <v>465</v>
      </c>
    </row>
    <row r="13" spans="52:57" ht="15" customHeight="1">
      <c r="AZ13" s="353"/>
      <c r="BA13" s="353"/>
      <c r="BE13" s="351"/>
    </row>
    <row r="14" spans="46:47" ht="24.75" customHeight="1">
      <c r="AT14" s="3" t="s">
        <v>466</v>
      </c>
      <c r="AU14" s="288" t="s">
        <v>467</v>
      </c>
    </row>
    <row r="15" spans="10:78" ht="18" customHeight="1" thickBot="1">
      <c r="J15" s="354"/>
      <c r="K15" s="355"/>
      <c r="L15" s="355"/>
      <c r="M15" s="355"/>
      <c r="AN15" s="353"/>
      <c r="AO15" s="353"/>
      <c r="AP15" s="353"/>
      <c r="AQ15" s="353"/>
      <c r="AR15" s="353"/>
      <c r="AS15" s="353"/>
      <c r="AT15" s="353"/>
      <c r="AU15" s="353"/>
      <c r="AV15" s="353"/>
      <c r="AW15" s="353"/>
      <c r="AX15" s="353"/>
      <c r="AY15" s="353"/>
      <c r="AZ15" s="353"/>
      <c r="BA15" s="353"/>
      <c r="BB15" s="353"/>
      <c r="BC15" s="353"/>
      <c r="BZ15" s="221" t="s">
        <v>468</v>
      </c>
    </row>
    <row r="16" spans="1:86" ht="15" customHeight="1">
      <c r="A16" s="606" t="s">
        <v>469</v>
      </c>
      <c r="B16" s="606"/>
      <c r="C16" s="606"/>
      <c r="D16" s="606"/>
      <c r="E16" s="606"/>
      <c r="F16" s="606"/>
      <c r="G16" s="606"/>
      <c r="H16" s="606"/>
      <c r="I16" s="606"/>
      <c r="J16" s="606"/>
      <c r="K16" s="606"/>
      <c r="L16" s="606"/>
      <c r="M16" s="606"/>
      <c r="N16" s="606"/>
      <c r="O16" s="606"/>
      <c r="P16" s="607"/>
      <c r="Q16" s="568" t="s">
        <v>449</v>
      </c>
      <c r="R16" s="569"/>
      <c r="S16" s="569"/>
      <c r="T16" s="569"/>
      <c r="U16" s="569"/>
      <c r="V16" s="569"/>
      <c r="W16" s="569"/>
      <c r="X16" s="569"/>
      <c r="Y16" s="569"/>
      <c r="Z16" s="570"/>
      <c r="AA16" s="681" t="s">
        <v>450</v>
      </c>
      <c r="AB16" s="681"/>
      <c r="AC16" s="681"/>
      <c r="AD16" s="681"/>
      <c r="AE16" s="681"/>
      <c r="AF16" s="681"/>
      <c r="AG16" s="681"/>
      <c r="AH16" s="681"/>
      <c r="AI16" s="681"/>
      <c r="AJ16" s="681"/>
      <c r="AK16" s="681" t="s">
        <v>451</v>
      </c>
      <c r="AL16" s="681"/>
      <c r="AM16" s="681"/>
      <c r="AN16" s="681"/>
      <c r="AO16" s="681"/>
      <c r="AP16" s="681"/>
      <c r="AQ16" s="681"/>
      <c r="AR16" s="681"/>
      <c r="AS16" s="681"/>
      <c r="AT16" s="568"/>
      <c r="AU16" s="570" t="s">
        <v>452</v>
      </c>
      <c r="AV16" s="681"/>
      <c r="AW16" s="681"/>
      <c r="AX16" s="681"/>
      <c r="AY16" s="681"/>
      <c r="AZ16" s="681"/>
      <c r="BA16" s="681"/>
      <c r="BB16" s="681"/>
      <c r="BC16" s="681"/>
      <c r="BD16" s="681"/>
      <c r="BE16" s="681" t="s">
        <v>453</v>
      </c>
      <c r="BF16" s="681"/>
      <c r="BG16" s="681"/>
      <c r="BH16" s="681"/>
      <c r="BI16" s="681"/>
      <c r="BJ16" s="681"/>
      <c r="BK16" s="681"/>
      <c r="BL16" s="681"/>
      <c r="BM16" s="681"/>
      <c r="BN16" s="681"/>
      <c r="BO16" s="681" t="s">
        <v>454</v>
      </c>
      <c r="BP16" s="681"/>
      <c r="BQ16" s="681"/>
      <c r="BR16" s="681"/>
      <c r="BS16" s="681"/>
      <c r="BT16" s="681"/>
      <c r="BU16" s="681"/>
      <c r="BV16" s="681"/>
      <c r="BW16" s="681"/>
      <c r="BX16" s="681"/>
      <c r="BY16" s="681" t="s">
        <v>455</v>
      </c>
      <c r="BZ16" s="681"/>
      <c r="CA16" s="681"/>
      <c r="CB16" s="681"/>
      <c r="CC16" s="681"/>
      <c r="CD16" s="681"/>
      <c r="CE16" s="681"/>
      <c r="CF16" s="681"/>
      <c r="CG16" s="681"/>
      <c r="CH16" s="568"/>
    </row>
    <row r="17" spans="1:86" ht="15" customHeight="1">
      <c r="A17" s="609"/>
      <c r="B17" s="609"/>
      <c r="C17" s="609"/>
      <c r="D17" s="609"/>
      <c r="E17" s="609"/>
      <c r="F17" s="609"/>
      <c r="G17" s="609"/>
      <c r="H17" s="609"/>
      <c r="I17" s="609"/>
      <c r="J17" s="609"/>
      <c r="K17" s="609"/>
      <c r="L17" s="609"/>
      <c r="M17" s="609"/>
      <c r="N17" s="609"/>
      <c r="O17" s="609"/>
      <c r="P17" s="610"/>
      <c r="Q17" s="356" t="s">
        <v>470</v>
      </c>
      <c r="R17" s="357"/>
      <c r="S17" s="357"/>
      <c r="T17" s="357"/>
      <c r="U17" s="357"/>
      <c r="V17" s="356" t="s">
        <v>471</v>
      </c>
      <c r="W17" s="357"/>
      <c r="X17" s="357"/>
      <c r="Y17" s="357"/>
      <c r="Z17" s="358"/>
      <c r="AA17" s="678" t="s">
        <v>419</v>
      </c>
      <c r="AB17" s="679"/>
      <c r="AC17" s="679"/>
      <c r="AD17" s="679"/>
      <c r="AE17" s="604"/>
      <c r="AF17" s="678" t="s">
        <v>472</v>
      </c>
      <c r="AG17" s="679"/>
      <c r="AH17" s="679"/>
      <c r="AI17" s="679"/>
      <c r="AJ17" s="604"/>
      <c r="AK17" s="678" t="s">
        <v>419</v>
      </c>
      <c r="AL17" s="679"/>
      <c r="AM17" s="679"/>
      <c r="AN17" s="679"/>
      <c r="AO17" s="604"/>
      <c r="AP17" s="678" t="s">
        <v>472</v>
      </c>
      <c r="AQ17" s="679"/>
      <c r="AR17" s="679"/>
      <c r="AS17" s="679"/>
      <c r="AT17" s="679"/>
      <c r="AU17" s="679" t="s">
        <v>419</v>
      </c>
      <c r="AV17" s="679"/>
      <c r="AW17" s="679"/>
      <c r="AX17" s="679"/>
      <c r="AY17" s="604"/>
      <c r="AZ17" s="678" t="s">
        <v>472</v>
      </c>
      <c r="BA17" s="679"/>
      <c r="BB17" s="679"/>
      <c r="BC17" s="679"/>
      <c r="BD17" s="604"/>
      <c r="BE17" s="678" t="s">
        <v>419</v>
      </c>
      <c r="BF17" s="679"/>
      <c r="BG17" s="679"/>
      <c r="BH17" s="679"/>
      <c r="BI17" s="604"/>
      <c r="BJ17" s="678" t="s">
        <v>472</v>
      </c>
      <c r="BK17" s="679"/>
      <c r="BL17" s="679"/>
      <c r="BM17" s="679"/>
      <c r="BN17" s="604"/>
      <c r="BO17" s="678" t="s">
        <v>419</v>
      </c>
      <c r="BP17" s="679"/>
      <c r="BQ17" s="679"/>
      <c r="BR17" s="679"/>
      <c r="BS17" s="604"/>
      <c r="BT17" s="678" t="s">
        <v>472</v>
      </c>
      <c r="BU17" s="679"/>
      <c r="BV17" s="679"/>
      <c r="BW17" s="679"/>
      <c r="BX17" s="604"/>
      <c r="BY17" s="678" t="s">
        <v>419</v>
      </c>
      <c r="BZ17" s="679"/>
      <c r="CA17" s="679"/>
      <c r="CB17" s="679"/>
      <c r="CC17" s="604"/>
      <c r="CD17" s="678" t="s">
        <v>472</v>
      </c>
      <c r="CE17" s="679"/>
      <c r="CF17" s="679"/>
      <c r="CG17" s="679"/>
      <c r="CH17" s="679"/>
    </row>
    <row r="18" spans="1:86" ht="15" customHeight="1">
      <c r="A18" s="670" t="s">
        <v>456</v>
      </c>
      <c r="B18" s="670"/>
      <c r="C18" s="670"/>
      <c r="D18" s="670"/>
      <c r="E18" s="670"/>
      <c r="F18" s="670"/>
      <c r="G18" s="670"/>
      <c r="H18" s="670"/>
      <c r="I18" s="670"/>
      <c r="J18" s="670"/>
      <c r="K18" s="670"/>
      <c r="L18" s="670"/>
      <c r="M18" s="670"/>
      <c r="N18" s="670"/>
      <c r="O18" s="670"/>
      <c r="P18" s="671"/>
      <c r="Q18" s="676">
        <v>206</v>
      </c>
      <c r="R18" s="674"/>
      <c r="S18" s="674"/>
      <c r="T18" s="674"/>
      <c r="U18" s="674"/>
      <c r="V18" s="677">
        <v>4552</v>
      </c>
      <c r="W18" s="677"/>
      <c r="X18" s="677"/>
      <c r="Y18" s="677"/>
      <c r="Z18" s="677"/>
      <c r="AA18" s="674">
        <v>92</v>
      </c>
      <c r="AB18" s="675"/>
      <c r="AC18" s="675"/>
      <c r="AD18" s="675"/>
      <c r="AE18" s="675"/>
      <c r="AF18" s="674">
        <v>591</v>
      </c>
      <c r="AG18" s="675"/>
      <c r="AH18" s="675"/>
      <c r="AI18" s="675"/>
      <c r="AJ18" s="675"/>
      <c r="AK18" s="674">
        <v>50</v>
      </c>
      <c r="AL18" s="675"/>
      <c r="AM18" s="675"/>
      <c r="AN18" s="675"/>
      <c r="AO18" s="675"/>
      <c r="AP18" s="674">
        <v>701</v>
      </c>
      <c r="AQ18" s="675"/>
      <c r="AR18" s="675"/>
      <c r="AS18" s="675"/>
      <c r="AT18" s="675"/>
      <c r="AU18" s="674">
        <v>30</v>
      </c>
      <c r="AV18" s="675"/>
      <c r="AW18" s="675"/>
      <c r="AX18" s="675"/>
      <c r="AY18" s="675"/>
      <c r="AZ18" s="674">
        <v>752</v>
      </c>
      <c r="BA18" s="675"/>
      <c r="BB18" s="675"/>
      <c r="BC18" s="675"/>
      <c r="BD18" s="675"/>
      <c r="BE18" s="674">
        <v>15</v>
      </c>
      <c r="BF18" s="675"/>
      <c r="BG18" s="675"/>
      <c r="BH18" s="675"/>
      <c r="BI18" s="675"/>
      <c r="BJ18" s="674">
        <v>557</v>
      </c>
      <c r="BK18" s="675"/>
      <c r="BL18" s="675"/>
      <c r="BM18" s="675"/>
      <c r="BN18" s="675"/>
      <c r="BO18" s="674">
        <v>11</v>
      </c>
      <c r="BP18" s="675"/>
      <c r="BQ18" s="675"/>
      <c r="BR18" s="675"/>
      <c r="BS18" s="675"/>
      <c r="BT18" s="674">
        <v>754</v>
      </c>
      <c r="BU18" s="675"/>
      <c r="BV18" s="675"/>
      <c r="BW18" s="675"/>
      <c r="BX18" s="675"/>
      <c r="BY18" s="674">
        <v>8</v>
      </c>
      <c r="BZ18" s="675"/>
      <c r="CA18" s="675"/>
      <c r="CB18" s="675"/>
      <c r="CC18" s="675"/>
      <c r="CD18" s="674">
        <v>1197</v>
      </c>
      <c r="CE18" s="675"/>
      <c r="CF18" s="675"/>
      <c r="CG18" s="675"/>
      <c r="CH18" s="675"/>
    </row>
    <row r="19" spans="1:86" ht="15" customHeight="1">
      <c r="A19" s="670" t="s">
        <v>457</v>
      </c>
      <c r="B19" s="670"/>
      <c r="C19" s="670"/>
      <c r="D19" s="670"/>
      <c r="E19" s="670"/>
      <c r="F19" s="670"/>
      <c r="G19" s="670"/>
      <c r="H19" s="670"/>
      <c r="I19" s="670"/>
      <c r="J19" s="670"/>
      <c r="K19" s="670"/>
      <c r="L19" s="670"/>
      <c r="M19" s="670"/>
      <c r="N19" s="670"/>
      <c r="O19" s="670"/>
      <c r="P19" s="671"/>
      <c r="Q19" s="672">
        <v>191</v>
      </c>
      <c r="R19" s="666"/>
      <c r="S19" s="666"/>
      <c r="T19" s="666"/>
      <c r="U19" s="666"/>
      <c r="V19" s="673">
        <v>4235</v>
      </c>
      <c r="W19" s="673"/>
      <c r="X19" s="673"/>
      <c r="Y19" s="673"/>
      <c r="Z19" s="673"/>
      <c r="AA19" s="666">
        <v>80</v>
      </c>
      <c r="AB19" s="667"/>
      <c r="AC19" s="667"/>
      <c r="AD19" s="667"/>
      <c r="AE19" s="667"/>
      <c r="AF19" s="666">
        <v>519</v>
      </c>
      <c r="AG19" s="667"/>
      <c r="AH19" s="667"/>
      <c r="AI19" s="667"/>
      <c r="AJ19" s="667"/>
      <c r="AK19" s="666">
        <v>49</v>
      </c>
      <c r="AL19" s="667"/>
      <c r="AM19" s="667"/>
      <c r="AN19" s="667"/>
      <c r="AO19" s="667"/>
      <c r="AP19" s="666">
        <v>658</v>
      </c>
      <c r="AQ19" s="667"/>
      <c r="AR19" s="667"/>
      <c r="AS19" s="667"/>
      <c r="AT19" s="667"/>
      <c r="AU19" s="666">
        <v>30</v>
      </c>
      <c r="AV19" s="667"/>
      <c r="AW19" s="667"/>
      <c r="AX19" s="667"/>
      <c r="AY19" s="667"/>
      <c r="AZ19" s="666">
        <v>725</v>
      </c>
      <c r="BA19" s="667"/>
      <c r="BB19" s="667"/>
      <c r="BC19" s="667"/>
      <c r="BD19" s="667"/>
      <c r="BE19" s="666">
        <v>13</v>
      </c>
      <c r="BF19" s="667"/>
      <c r="BG19" s="667"/>
      <c r="BH19" s="667"/>
      <c r="BI19" s="667"/>
      <c r="BJ19" s="666">
        <v>510</v>
      </c>
      <c r="BK19" s="667"/>
      <c r="BL19" s="667"/>
      <c r="BM19" s="667"/>
      <c r="BN19" s="667"/>
      <c r="BO19" s="666">
        <v>11</v>
      </c>
      <c r="BP19" s="667"/>
      <c r="BQ19" s="667"/>
      <c r="BR19" s="667"/>
      <c r="BS19" s="667"/>
      <c r="BT19" s="666">
        <v>737</v>
      </c>
      <c r="BU19" s="667"/>
      <c r="BV19" s="667"/>
      <c r="BW19" s="667"/>
      <c r="BX19" s="667"/>
      <c r="BY19" s="666">
        <v>8</v>
      </c>
      <c r="BZ19" s="667"/>
      <c r="CA19" s="667"/>
      <c r="CB19" s="667"/>
      <c r="CC19" s="667"/>
      <c r="CD19" s="666">
        <v>1086</v>
      </c>
      <c r="CE19" s="667"/>
      <c r="CF19" s="667"/>
      <c r="CG19" s="667"/>
      <c r="CH19" s="667"/>
    </row>
    <row r="20" spans="1:86" ht="15" customHeight="1">
      <c r="A20" s="670" t="s">
        <v>458</v>
      </c>
      <c r="B20" s="670"/>
      <c r="C20" s="670"/>
      <c r="D20" s="670"/>
      <c r="E20" s="670"/>
      <c r="F20" s="670"/>
      <c r="G20" s="670"/>
      <c r="H20" s="670"/>
      <c r="I20" s="670"/>
      <c r="J20" s="670"/>
      <c r="K20" s="670"/>
      <c r="L20" s="670"/>
      <c r="M20" s="670"/>
      <c r="N20" s="670"/>
      <c r="O20" s="670"/>
      <c r="P20" s="671"/>
      <c r="Q20" s="672">
        <v>178</v>
      </c>
      <c r="R20" s="666"/>
      <c r="S20" s="666"/>
      <c r="T20" s="666"/>
      <c r="U20" s="666"/>
      <c r="V20" s="673">
        <v>3956</v>
      </c>
      <c r="W20" s="673"/>
      <c r="X20" s="673"/>
      <c r="Y20" s="673"/>
      <c r="Z20" s="673"/>
      <c r="AA20" s="666">
        <v>76</v>
      </c>
      <c r="AB20" s="667"/>
      <c r="AC20" s="667"/>
      <c r="AD20" s="667"/>
      <c r="AE20" s="667"/>
      <c r="AF20" s="666">
        <v>505</v>
      </c>
      <c r="AG20" s="667"/>
      <c r="AH20" s="667"/>
      <c r="AI20" s="667"/>
      <c r="AJ20" s="667"/>
      <c r="AK20" s="666">
        <v>44</v>
      </c>
      <c r="AL20" s="667"/>
      <c r="AM20" s="667"/>
      <c r="AN20" s="667"/>
      <c r="AO20" s="667"/>
      <c r="AP20" s="666">
        <v>598</v>
      </c>
      <c r="AQ20" s="667"/>
      <c r="AR20" s="667"/>
      <c r="AS20" s="667"/>
      <c r="AT20" s="667"/>
      <c r="AU20" s="666">
        <v>30</v>
      </c>
      <c r="AV20" s="667"/>
      <c r="AW20" s="667"/>
      <c r="AX20" s="667"/>
      <c r="AY20" s="667"/>
      <c r="AZ20" s="666">
        <v>735</v>
      </c>
      <c r="BA20" s="667"/>
      <c r="BB20" s="667"/>
      <c r="BC20" s="667"/>
      <c r="BD20" s="667"/>
      <c r="BE20" s="666">
        <v>10</v>
      </c>
      <c r="BF20" s="667"/>
      <c r="BG20" s="667"/>
      <c r="BH20" s="667"/>
      <c r="BI20" s="667"/>
      <c r="BJ20" s="666">
        <v>395</v>
      </c>
      <c r="BK20" s="667"/>
      <c r="BL20" s="667"/>
      <c r="BM20" s="667"/>
      <c r="BN20" s="667"/>
      <c r="BO20" s="666">
        <v>11</v>
      </c>
      <c r="BP20" s="667"/>
      <c r="BQ20" s="667"/>
      <c r="BR20" s="667"/>
      <c r="BS20" s="667"/>
      <c r="BT20" s="666">
        <v>739</v>
      </c>
      <c r="BU20" s="667"/>
      <c r="BV20" s="667"/>
      <c r="BW20" s="667"/>
      <c r="BX20" s="667"/>
      <c r="BY20" s="666">
        <v>7</v>
      </c>
      <c r="BZ20" s="667"/>
      <c r="CA20" s="667"/>
      <c r="CB20" s="667"/>
      <c r="CC20" s="667"/>
      <c r="CD20" s="666">
        <v>984</v>
      </c>
      <c r="CE20" s="667"/>
      <c r="CF20" s="667"/>
      <c r="CG20" s="667"/>
      <c r="CH20" s="667"/>
    </row>
    <row r="21" spans="1:86" ht="15" customHeight="1">
      <c r="A21" s="670" t="s">
        <v>459</v>
      </c>
      <c r="B21" s="670"/>
      <c r="C21" s="670"/>
      <c r="D21" s="670"/>
      <c r="E21" s="670"/>
      <c r="F21" s="670"/>
      <c r="G21" s="670"/>
      <c r="H21" s="670"/>
      <c r="I21" s="670"/>
      <c r="J21" s="670"/>
      <c r="K21" s="670"/>
      <c r="L21" s="670"/>
      <c r="M21" s="670"/>
      <c r="N21" s="670"/>
      <c r="O21" s="670"/>
      <c r="P21" s="671"/>
      <c r="Q21" s="672">
        <v>174</v>
      </c>
      <c r="R21" s="666"/>
      <c r="S21" s="666"/>
      <c r="T21" s="666"/>
      <c r="U21" s="666"/>
      <c r="V21" s="673">
        <v>3803</v>
      </c>
      <c r="W21" s="673"/>
      <c r="X21" s="673"/>
      <c r="Y21" s="673"/>
      <c r="Z21" s="673"/>
      <c r="AA21" s="666">
        <v>87</v>
      </c>
      <c r="AB21" s="667"/>
      <c r="AC21" s="667"/>
      <c r="AD21" s="667"/>
      <c r="AE21" s="667"/>
      <c r="AF21" s="666">
        <v>567</v>
      </c>
      <c r="AG21" s="667"/>
      <c r="AH21" s="667"/>
      <c r="AI21" s="667"/>
      <c r="AJ21" s="667"/>
      <c r="AK21" s="666">
        <v>35</v>
      </c>
      <c r="AL21" s="667"/>
      <c r="AM21" s="667"/>
      <c r="AN21" s="667"/>
      <c r="AO21" s="667"/>
      <c r="AP21" s="666">
        <v>502</v>
      </c>
      <c r="AQ21" s="667"/>
      <c r="AR21" s="667"/>
      <c r="AS21" s="667"/>
      <c r="AT21" s="667"/>
      <c r="AU21" s="666">
        <v>25</v>
      </c>
      <c r="AV21" s="667"/>
      <c r="AW21" s="667"/>
      <c r="AX21" s="667"/>
      <c r="AY21" s="667"/>
      <c r="AZ21" s="666">
        <v>615</v>
      </c>
      <c r="BA21" s="667"/>
      <c r="BB21" s="667"/>
      <c r="BC21" s="667"/>
      <c r="BD21" s="667"/>
      <c r="BE21" s="666">
        <v>10</v>
      </c>
      <c r="BF21" s="667"/>
      <c r="BG21" s="667"/>
      <c r="BH21" s="667"/>
      <c r="BI21" s="667"/>
      <c r="BJ21" s="666">
        <v>392</v>
      </c>
      <c r="BK21" s="667"/>
      <c r="BL21" s="667"/>
      <c r="BM21" s="667"/>
      <c r="BN21" s="667"/>
      <c r="BO21" s="666">
        <v>9</v>
      </c>
      <c r="BP21" s="667"/>
      <c r="BQ21" s="667"/>
      <c r="BR21" s="667"/>
      <c r="BS21" s="667"/>
      <c r="BT21" s="666">
        <v>615</v>
      </c>
      <c r="BU21" s="667"/>
      <c r="BV21" s="667"/>
      <c r="BW21" s="667"/>
      <c r="BX21" s="667"/>
      <c r="BY21" s="666">
        <v>8</v>
      </c>
      <c r="BZ21" s="667"/>
      <c r="CA21" s="667"/>
      <c r="CB21" s="667"/>
      <c r="CC21" s="667"/>
      <c r="CD21" s="666">
        <v>1112</v>
      </c>
      <c r="CE21" s="667"/>
      <c r="CF21" s="667"/>
      <c r="CG21" s="667"/>
      <c r="CH21" s="667"/>
    </row>
    <row r="22" spans="1:86" s="352" customFormat="1" ht="15" customHeight="1">
      <c r="A22" s="670" t="s">
        <v>460</v>
      </c>
      <c r="B22" s="670"/>
      <c r="C22" s="670"/>
      <c r="D22" s="670"/>
      <c r="E22" s="670"/>
      <c r="F22" s="670"/>
      <c r="G22" s="670"/>
      <c r="H22" s="670"/>
      <c r="I22" s="670"/>
      <c r="J22" s="670"/>
      <c r="K22" s="670"/>
      <c r="L22" s="670"/>
      <c r="M22" s="670"/>
      <c r="N22" s="670"/>
      <c r="O22" s="670"/>
      <c r="P22" s="671"/>
      <c r="Q22" s="672">
        <v>164</v>
      </c>
      <c r="R22" s="666"/>
      <c r="S22" s="666"/>
      <c r="T22" s="666"/>
      <c r="U22" s="666"/>
      <c r="V22" s="673">
        <v>3739</v>
      </c>
      <c r="W22" s="673"/>
      <c r="X22" s="673"/>
      <c r="Y22" s="673"/>
      <c r="Z22" s="673"/>
      <c r="AA22" s="666">
        <v>74</v>
      </c>
      <c r="AB22" s="667"/>
      <c r="AC22" s="667"/>
      <c r="AD22" s="667"/>
      <c r="AE22" s="667"/>
      <c r="AF22" s="666">
        <v>474</v>
      </c>
      <c r="AG22" s="667"/>
      <c r="AH22" s="667"/>
      <c r="AI22" s="667"/>
      <c r="AJ22" s="667"/>
      <c r="AK22" s="666">
        <v>36</v>
      </c>
      <c r="AL22" s="667"/>
      <c r="AM22" s="667"/>
      <c r="AN22" s="667"/>
      <c r="AO22" s="667"/>
      <c r="AP22" s="666">
        <v>501</v>
      </c>
      <c r="AQ22" s="667"/>
      <c r="AR22" s="667"/>
      <c r="AS22" s="667"/>
      <c r="AT22" s="667"/>
      <c r="AU22" s="666">
        <v>24</v>
      </c>
      <c r="AV22" s="667"/>
      <c r="AW22" s="667"/>
      <c r="AX22" s="667"/>
      <c r="AY22" s="667"/>
      <c r="AZ22" s="666">
        <v>587</v>
      </c>
      <c r="BA22" s="667"/>
      <c r="BB22" s="667"/>
      <c r="BC22" s="667"/>
      <c r="BD22" s="667"/>
      <c r="BE22" s="666">
        <v>13</v>
      </c>
      <c r="BF22" s="667"/>
      <c r="BG22" s="667"/>
      <c r="BH22" s="667"/>
      <c r="BI22" s="667"/>
      <c r="BJ22" s="666">
        <v>475</v>
      </c>
      <c r="BK22" s="667"/>
      <c r="BL22" s="667"/>
      <c r="BM22" s="667"/>
      <c r="BN22" s="667"/>
      <c r="BO22" s="666">
        <v>10</v>
      </c>
      <c r="BP22" s="667"/>
      <c r="BQ22" s="667"/>
      <c r="BR22" s="667"/>
      <c r="BS22" s="667"/>
      <c r="BT22" s="666">
        <v>678</v>
      </c>
      <c r="BU22" s="667"/>
      <c r="BV22" s="667"/>
      <c r="BW22" s="667"/>
      <c r="BX22" s="667"/>
      <c r="BY22" s="666">
        <v>7</v>
      </c>
      <c r="BZ22" s="667"/>
      <c r="CA22" s="667"/>
      <c r="CB22" s="667"/>
      <c r="CC22" s="667"/>
      <c r="CD22" s="666">
        <v>1024</v>
      </c>
      <c r="CE22" s="667"/>
      <c r="CF22" s="667"/>
      <c r="CG22" s="667"/>
      <c r="CH22" s="667"/>
    </row>
    <row r="23" spans="1:86" s="352" customFormat="1" ht="15" customHeight="1">
      <c r="A23" s="670" t="s">
        <v>461</v>
      </c>
      <c r="B23" s="670"/>
      <c r="C23" s="670"/>
      <c r="D23" s="670"/>
      <c r="E23" s="670"/>
      <c r="F23" s="670"/>
      <c r="G23" s="670"/>
      <c r="H23" s="670"/>
      <c r="I23" s="670"/>
      <c r="J23" s="670"/>
      <c r="K23" s="670"/>
      <c r="L23" s="670"/>
      <c r="M23" s="670"/>
      <c r="N23" s="670"/>
      <c r="O23" s="670"/>
      <c r="P23" s="671"/>
      <c r="Q23" s="672">
        <v>165</v>
      </c>
      <c r="R23" s="666"/>
      <c r="S23" s="666"/>
      <c r="T23" s="666"/>
      <c r="U23" s="666"/>
      <c r="V23" s="673">
        <v>3715</v>
      </c>
      <c r="W23" s="673"/>
      <c r="X23" s="673"/>
      <c r="Y23" s="673"/>
      <c r="Z23" s="673"/>
      <c r="AA23" s="666">
        <v>71</v>
      </c>
      <c r="AB23" s="667"/>
      <c r="AC23" s="667"/>
      <c r="AD23" s="667"/>
      <c r="AE23" s="667"/>
      <c r="AF23" s="666">
        <v>449</v>
      </c>
      <c r="AG23" s="667"/>
      <c r="AH23" s="667"/>
      <c r="AI23" s="667"/>
      <c r="AJ23" s="667"/>
      <c r="AK23" s="666">
        <v>45</v>
      </c>
      <c r="AL23" s="667"/>
      <c r="AM23" s="667"/>
      <c r="AN23" s="667"/>
      <c r="AO23" s="667"/>
      <c r="AP23" s="666">
        <v>614</v>
      </c>
      <c r="AQ23" s="667"/>
      <c r="AR23" s="667"/>
      <c r="AS23" s="667"/>
      <c r="AT23" s="667"/>
      <c r="AU23" s="666">
        <v>19</v>
      </c>
      <c r="AV23" s="667"/>
      <c r="AW23" s="667"/>
      <c r="AX23" s="667"/>
      <c r="AY23" s="667"/>
      <c r="AZ23" s="666">
        <v>467</v>
      </c>
      <c r="BA23" s="667"/>
      <c r="BB23" s="667"/>
      <c r="BC23" s="667"/>
      <c r="BD23" s="667"/>
      <c r="BE23" s="666">
        <v>12</v>
      </c>
      <c r="BF23" s="667"/>
      <c r="BG23" s="667"/>
      <c r="BH23" s="667"/>
      <c r="BI23" s="667"/>
      <c r="BJ23" s="666">
        <v>439</v>
      </c>
      <c r="BK23" s="667"/>
      <c r="BL23" s="667"/>
      <c r="BM23" s="667"/>
      <c r="BN23" s="667"/>
      <c r="BO23" s="666">
        <v>12</v>
      </c>
      <c r="BP23" s="667"/>
      <c r="BQ23" s="667"/>
      <c r="BR23" s="667"/>
      <c r="BS23" s="667"/>
      <c r="BT23" s="666">
        <v>806</v>
      </c>
      <c r="BU23" s="667"/>
      <c r="BV23" s="667"/>
      <c r="BW23" s="667"/>
      <c r="BX23" s="667"/>
      <c r="BY23" s="666">
        <v>6</v>
      </c>
      <c r="BZ23" s="667"/>
      <c r="CA23" s="667"/>
      <c r="CB23" s="667"/>
      <c r="CC23" s="667"/>
      <c r="CD23" s="666">
        <v>940</v>
      </c>
      <c r="CE23" s="667"/>
      <c r="CF23" s="667"/>
      <c r="CG23" s="667"/>
      <c r="CH23" s="667"/>
    </row>
    <row r="24" spans="1:86" s="352" customFormat="1" ht="15" customHeight="1">
      <c r="A24" s="670" t="s">
        <v>462</v>
      </c>
      <c r="B24" s="670"/>
      <c r="C24" s="670"/>
      <c r="D24" s="670"/>
      <c r="E24" s="670"/>
      <c r="F24" s="670"/>
      <c r="G24" s="670"/>
      <c r="H24" s="670"/>
      <c r="I24" s="670"/>
      <c r="J24" s="670"/>
      <c r="K24" s="670"/>
      <c r="L24" s="670"/>
      <c r="M24" s="670"/>
      <c r="N24" s="670"/>
      <c r="O24" s="670"/>
      <c r="P24" s="671"/>
      <c r="Q24" s="672">
        <v>152</v>
      </c>
      <c r="R24" s="666"/>
      <c r="S24" s="666"/>
      <c r="T24" s="666"/>
      <c r="U24" s="666"/>
      <c r="V24" s="673">
        <v>3486</v>
      </c>
      <c r="W24" s="673"/>
      <c r="X24" s="673"/>
      <c r="Y24" s="673"/>
      <c r="Z24" s="673"/>
      <c r="AA24" s="666">
        <v>63</v>
      </c>
      <c r="AB24" s="667"/>
      <c r="AC24" s="667"/>
      <c r="AD24" s="667"/>
      <c r="AE24" s="667"/>
      <c r="AF24" s="666">
        <v>388</v>
      </c>
      <c r="AG24" s="667"/>
      <c r="AH24" s="667"/>
      <c r="AI24" s="667"/>
      <c r="AJ24" s="667"/>
      <c r="AK24" s="666">
        <v>43</v>
      </c>
      <c r="AL24" s="667"/>
      <c r="AM24" s="667"/>
      <c r="AN24" s="667"/>
      <c r="AO24" s="667"/>
      <c r="AP24" s="666">
        <v>570</v>
      </c>
      <c r="AQ24" s="667"/>
      <c r="AR24" s="667"/>
      <c r="AS24" s="667"/>
      <c r="AT24" s="667"/>
      <c r="AU24" s="666">
        <v>17</v>
      </c>
      <c r="AV24" s="667"/>
      <c r="AW24" s="667"/>
      <c r="AX24" s="667"/>
      <c r="AY24" s="667"/>
      <c r="AZ24" s="666">
        <v>413</v>
      </c>
      <c r="BA24" s="667"/>
      <c r="BB24" s="667"/>
      <c r="BC24" s="667"/>
      <c r="BD24" s="667"/>
      <c r="BE24" s="666">
        <v>14</v>
      </c>
      <c r="BF24" s="667"/>
      <c r="BG24" s="667"/>
      <c r="BH24" s="667"/>
      <c r="BI24" s="667"/>
      <c r="BJ24" s="666">
        <v>519</v>
      </c>
      <c r="BK24" s="667"/>
      <c r="BL24" s="667"/>
      <c r="BM24" s="667"/>
      <c r="BN24" s="667"/>
      <c r="BO24" s="666">
        <v>8</v>
      </c>
      <c r="BP24" s="667"/>
      <c r="BQ24" s="667"/>
      <c r="BR24" s="667"/>
      <c r="BS24" s="667"/>
      <c r="BT24" s="666">
        <v>480</v>
      </c>
      <c r="BU24" s="667"/>
      <c r="BV24" s="667"/>
      <c r="BW24" s="667"/>
      <c r="BX24" s="667"/>
      <c r="BY24" s="666">
        <v>7</v>
      </c>
      <c r="BZ24" s="667"/>
      <c r="CA24" s="667"/>
      <c r="CB24" s="667"/>
      <c r="CC24" s="667"/>
      <c r="CD24" s="666">
        <v>1116</v>
      </c>
      <c r="CE24" s="667"/>
      <c r="CF24" s="667"/>
      <c r="CG24" s="667"/>
      <c r="CH24" s="667"/>
    </row>
    <row r="25" spans="1:86" s="352" customFormat="1" ht="15" customHeight="1">
      <c r="A25" s="609" t="s">
        <v>463</v>
      </c>
      <c r="B25" s="609"/>
      <c r="C25" s="609"/>
      <c r="D25" s="609"/>
      <c r="E25" s="609"/>
      <c r="F25" s="609"/>
      <c r="G25" s="609"/>
      <c r="H25" s="609"/>
      <c r="I25" s="609"/>
      <c r="J25" s="609"/>
      <c r="K25" s="609"/>
      <c r="L25" s="609"/>
      <c r="M25" s="609"/>
      <c r="N25" s="609"/>
      <c r="O25" s="609"/>
      <c r="P25" s="610"/>
      <c r="Q25" s="668">
        <v>145</v>
      </c>
      <c r="R25" s="664"/>
      <c r="S25" s="664"/>
      <c r="T25" s="664"/>
      <c r="U25" s="664"/>
      <c r="V25" s="669">
        <v>3482</v>
      </c>
      <c r="W25" s="669"/>
      <c r="X25" s="669"/>
      <c r="Y25" s="669"/>
      <c r="Z25" s="669"/>
      <c r="AA25" s="664">
        <v>59</v>
      </c>
      <c r="AB25" s="665"/>
      <c r="AC25" s="665"/>
      <c r="AD25" s="665"/>
      <c r="AE25" s="665"/>
      <c r="AF25" s="664">
        <v>382</v>
      </c>
      <c r="AG25" s="665"/>
      <c r="AH25" s="665"/>
      <c r="AI25" s="665"/>
      <c r="AJ25" s="665"/>
      <c r="AK25" s="664">
        <v>42</v>
      </c>
      <c r="AL25" s="665"/>
      <c r="AM25" s="665"/>
      <c r="AN25" s="665"/>
      <c r="AO25" s="665"/>
      <c r="AP25" s="664">
        <v>550</v>
      </c>
      <c r="AQ25" s="665"/>
      <c r="AR25" s="665"/>
      <c r="AS25" s="665"/>
      <c r="AT25" s="665"/>
      <c r="AU25" s="664">
        <v>15</v>
      </c>
      <c r="AV25" s="665"/>
      <c r="AW25" s="665"/>
      <c r="AX25" s="665"/>
      <c r="AY25" s="665"/>
      <c r="AZ25" s="664">
        <v>378</v>
      </c>
      <c r="BA25" s="665"/>
      <c r="BB25" s="665"/>
      <c r="BC25" s="665"/>
      <c r="BD25" s="665"/>
      <c r="BE25" s="664">
        <v>13</v>
      </c>
      <c r="BF25" s="665"/>
      <c r="BG25" s="665"/>
      <c r="BH25" s="665"/>
      <c r="BI25" s="665"/>
      <c r="BJ25" s="664">
        <v>480</v>
      </c>
      <c r="BK25" s="665"/>
      <c r="BL25" s="665"/>
      <c r="BM25" s="665"/>
      <c r="BN25" s="665"/>
      <c r="BO25" s="664">
        <v>9</v>
      </c>
      <c r="BP25" s="665"/>
      <c r="BQ25" s="665"/>
      <c r="BR25" s="665"/>
      <c r="BS25" s="665"/>
      <c r="BT25" s="664">
        <v>566</v>
      </c>
      <c r="BU25" s="665"/>
      <c r="BV25" s="665"/>
      <c r="BW25" s="665"/>
      <c r="BX25" s="665"/>
      <c r="BY25" s="664">
        <v>7</v>
      </c>
      <c r="BZ25" s="665"/>
      <c r="CA25" s="665"/>
      <c r="CB25" s="665"/>
      <c r="CC25" s="665"/>
      <c r="CD25" s="664">
        <v>1126</v>
      </c>
      <c r="CE25" s="665"/>
      <c r="CF25" s="665"/>
      <c r="CG25" s="665"/>
      <c r="CH25" s="665"/>
    </row>
    <row r="26" spans="1:86" ht="15" customHeight="1">
      <c r="A26" s="221" t="s">
        <v>464</v>
      </c>
      <c r="AZ26" s="353"/>
      <c r="BA26" s="353"/>
      <c r="CH26" s="351" t="s">
        <v>465</v>
      </c>
    </row>
    <row r="27" ht="15" customHeight="1">
      <c r="BE27" s="351"/>
    </row>
    <row r="28" spans="34:47" ht="24.75" customHeight="1">
      <c r="AH28" s="288"/>
      <c r="AT28" s="360" t="s">
        <v>473</v>
      </c>
      <c r="AU28" s="350" t="s">
        <v>474</v>
      </c>
    </row>
    <row r="29" spans="10:86" ht="18" customHeight="1" thickBot="1">
      <c r="J29" s="361"/>
      <c r="AI29" s="362"/>
      <c r="AJ29" s="362"/>
      <c r="AK29" s="362"/>
      <c r="CH29" s="362" t="s">
        <v>88</v>
      </c>
    </row>
    <row r="30" spans="1:86" ht="15" customHeight="1">
      <c r="A30" s="569" t="s">
        <v>475</v>
      </c>
      <c r="B30" s="569"/>
      <c r="C30" s="569"/>
      <c r="D30" s="569"/>
      <c r="E30" s="569"/>
      <c r="F30" s="569"/>
      <c r="G30" s="569"/>
      <c r="H30" s="570"/>
      <c r="I30" s="568" t="s">
        <v>476</v>
      </c>
      <c r="J30" s="569"/>
      <c r="K30" s="569"/>
      <c r="L30" s="569"/>
      <c r="M30" s="569"/>
      <c r="N30" s="570"/>
      <c r="O30" s="568" t="s">
        <v>477</v>
      </c>
      <c r="P30" s="569"/>
      <c r="Q30" s="569"/>
      <c r="R30" s="569"/>
      <c r="S30" s="569"/>
      <c r="T30" s="569"/>
      <c r="U30" s="569"/>
      <c r="V30" s="570"/>
      <c r="W30" s="568" t="s">
        <v>478</v>
      </c>
      <c r="X30" s="569"/>
      <c r="Y30" s="569"/>
      <c r="Z30" s="569"/>
      <c r="AA30" s="569"/>
      <c r="AB30" s="569"/>
      <c r="AC30" s="569"/>
      <c r="AD30" s="570"/>
      <c r="AE30" s="568" t="s">
        <v>479</v>
      </c>
      <c r="AF30" s="569"/>
      <c r="AG30" s="569"/>
      <c r="AH30" s="569"/>
      <c r="AI30" s="569"/>
      <c r="AJ30" s="569"/>
      <c r="AK30" s="569"/>
      <c r="AL30" s="570"/>
      <c r="AM30" s="568" t="s">
        <v>480</v>
      </c>
      <c r="AN30" s="569"/>
      <c r="AO30" s="569"/>
      <c r="AP30" s="569"/>
      <c r="AQ30" s="569"/>
      <c r="AR30" s="569"/>
      <c r="AS30" s="569"/>
      <c r="AT30" s="569"/>
      <c r="AU30" s="569" t="s">
        <v>481</v>
      </c>
      <c r="AV30" s="569"/>
      <c r="AW30" s="569"/>
      <c r="AX30" s="569"/>
      <c r="AY30" s="569"/>
      <c r="AZ30" s="569"/>
      <c r="BA30" s="569"/>
      <c r="BB30" s="570"/>
      <c r="BC30" s="568" t="s">
        <v>482</v>
      </c>
      <c r="BD30" s="569"/>
      <c r="BE30" s="569"/>
      <c r="BF30" s="569"/>
      <c r="BG30" s="569"/>
      <c r="BH30" s="569"/>
      <c r="BI30" s="569"/>
      <c r="BJ30" s="570"/>
      <c r="BK30" s="654" t="s">
        <v>483</v>
      </c>
      <c r="BL30" s="655"/>
      <c r="BM30" s="655"/>
      <c r="BN30" s="655"/>
      <c r="BO30" s="655"/>
      <c r="BP30" s="655"/>
      <c r="BQ30" s="655"/>
      <c r="BR30" s="656"/>
      <c r="BS30" s="571" t="s">
        <v>484</v>
      </c>
      <c r="BT30" s="657"/>
      <c r="BU30" s="657"/>
      <c r="BV30" s="657"/>
      <c r="BW30" s="657"/>
      <c r="BX30" s="657"/>
      <c r="BY30" s="657"/>
      <c r="BZ30" s="572"/>
      <c r="CA30" s="571" t="s">
        <v>485</v>
      </c>
      <c r="CB30" s="657"/>
      <c r="CC30" s="657"/>
      <c r="CD30" s="657"/>
      <c r="CE30" s="657"/>
      <c r="CF30" s="657"/>
      <c r="CG30" s="657"/>
      <c r="CH30" s="657"/>
    </row>
    <row r="31" spans="1:86" ht="15" customHeight="1">
      <c r="A31" s="658" t="s">
        <v>420</v>
      </c>
      <c r="B31" s="659"/>
      <c r="C31" s="659"/>
      <c r="D31" s="659"/>
      <c r="E31" s="660"/>
      <c r="F31" s="644" t="s">
        <v>26</v>
      </c>
      <c r="G31" s="645"/>
      <c r="H31" s="646"/>
      <c r="I31" s="663">
        <v>120113</v>
      </c>
      <c r="J31" s="653"/>
      <c r="K31" s="653"/>
      <c r="L31" s="653"/>
      <c r="M31" s="653"/>
      <c r="N31" s="653"/>
      <c r="O31" s="653">
        <v>37529</v>
      </c>
      <c r="P31" s="653"/>
      <c r="Q31" s="653"/>
      <c r="R31" s="653"/>
      <c r="S31" s="653"/>
      <c r="T31" s="653"/>
      <c r="U31" s="653"/>
      <c r="V31" s="653"/>
      <c r="W31" s="653">
        <v>2820</v>
      </c>
      <c r="X31" s="653"/>
      <c r="Y31" s="653"/>
      <c r="Z31" s="653"/>
      <c r="AA31" s="653"/>
      <c r="AB31" s="653"/>
      <c r="AC31" s="653"/>
      <c r="AD31" s="653"/>
      <c r="AE31" s="653">
        <v>28464</v>
      </c>
      <c r="AF31" s="653"/>
      <c r="AG31" s="653"/>
      <c r="AH31" s="653"/>
      <c r="AI31" s="653"/>
      <c r="AJ31" s="653"/>
      <c r="AK31" s="653"/>
      <c r="AL31" s="653"/>
      <c r="AM31" s="653">
        <v>6794</v>
      </c>
      <c r="AN31" s="653"/>
      <c r="AO31" s="653"/>
      <c r="AP31" s="653"/>
      <c r="AQ31" s="653"/>
      <c r="AR31" s="653"/>
      <c r="AS31" s="653"/>
      <c r="AT31" s="653"/>
      <c r="AU31" s="653" t="s">
        <v>486</v>
      </c>
      <c r="AV31" s="653"/>
      <c r="AW31" s="653"/>
      <c r="AX31" s="653"/>
      <c r="AY31" s="653"/>
      <c r="AZ31" s="653"/>
      <c r="BA31" s="653"/>
      <c r="BB31" s="653"/>
      <c r="BC31" s="653">
        <v>2157</v>
      </c>
      <c r="BD31" s="653"/>
      <c r="BE31" s="653"/>
      <c r="BF31" s="653"/>
      <c r="BG31" s="653"/>
      <c r="BH31" s="653"/>
      <c r="BI31" s="653"/>
      <c r="BJ31" s="653"/>
      <c r="BK31" s="653">
        <v>7635</v>
      </c>
      <c r="BL31" s="653"/>
      <c r="BM31" s="653"/>
      <c r="BN31" s="653"/>
      <c r="BO31" s="653"/>
      <c r="BP31" s="653"/>
      <c r="BQ31" s="653"/>
      <c r="BR31" s="653"/>
      <c r="BS31" s="653">
        <v>33634</v>
      </c>
      <c r="BT31" s="653"/>
      <c r="BU31" s="653"/>
      <c r="BV31" s="653"/>
      <c r="BW31" s="653"/>
      <c r="BX31" s="653"/>
      <c r="BY31" s="653"/>
      <c r="BZ31" s="653"/>
      <c r="CA31" s="653">
        <v>1080</v>
      </c>
      <c r="CB31" s="653"/>
      <c r="CC31" s="653"/>
      <c r="CD31" s="653"/>
      <c r="CE31" s="653"/>
      <c r="CF31" s="653"/>
      <c r="CG31" s="653"/>
      <c r="CH31" s="653"/>
    </row>
    <row r="32" spans="1:86" ht="15" customHeight="1">
      <c r="A32" s="661"/>
      <c r="B32" s="661"/>
      <c r="C32" s="661"/>
      <c r="D32" s="661"/>
      <c r="E32" s="662"/>
      <c r="F32" s="644" t="s">
        <v>27</v>
      </c>
      <c r="G32" s="645"/>
      <c r="H32" s="646"/>
      <c r="I32" s="652">
        <v>74543250</v>
      </c>
      <c r="J32" s="643"/>
      <c r="K32" s="643"/>
      <c r="L32" s="643"/>
      <c r="M32" s="643"/>
      <c r="N32" s="643"/>
      <c r="O32" s="643">
        <v>25511520</v>
      </c>
      <c r="P32" s="643"/>
      <c r="Q32" s="643"/>
      <c r="R32" s="643"/>
      <c r="S32" s="643"/>
      <c r="T32" s="643"/>
      <c r="U32" s="643"/>
      <c r="V32" s="643"/>
      <c r="W32" s="643">
        <v>2359210</v>
      </c>
      <c r="X32" s="643"/>
      <c r="Y32" s="643"/>
      <c r="Z32" s="643"/>
      <c r="AA32" s="643"/>
      <c r="AB32" s="643"/>
      <c r="AC32" s="643"/>
      <c r="AD32" s="643"/>
      <c r="AE32" s="643">
        <v>18459800</v>
      </c>
      <c r="AF32" s="643"/>
      <c r="AG32" s="643"/>
      <c r="AH32" s="643"/>
      <c r="AI32" s="643"/>
      <c r="AJ32" s="643"/>
      <c r="AK32" s="643"/>
      <c r="AL32" s="643"/>
      <c r="AM32" s="643">
        <v>7352050</v>
      </c>
      <c r="AN32" s="643"/>
      <c r="AO32" s="643"/>
      <c r="AP32" s="643"/>
      <c r="AQ32" s="643"/>
      <c r="AR32" s="643"/>
      <c r="AS32" s="643"/>
      <c r="AT32" s="643"/>
      <c r="AU32" s="643" t="s">
        <v>486</v>
      </c>
      <c r="AV32" s="643"/>
      <c r="AW32" s="643"/>
      <c r="AX32" s="643"/>
      <c r="AY32" s="643"/>
      <c r="AZ32" s="643"/>
      <c r="BA32" s="643"/>
      <c r="BB32" s="643"/>
      <c r="BC32" s="643">
        <v>76040</v>
      </c>
      <c r="BD32" s="643"/>
      <c r="BE32" s="643"/>
      <c r="BF32" s="643"/>
      <c r="BG32" s="643"/>
      <c r="BH32" s="643"/>
      <c r="BI32" s="643"/>
      <c r="BJ32" s="643"/>
      <c r="BK32" s="643">
        <v>464300</v>
      </c>
      <c r="BL32" s="643"/>
      <c r="BM32" s="643"/>
      <c r="BN32" s="643"/>
      <c r="BO32" s="643"/>
      <c r="BP32" s="643"/>
      <c r="BQ32" s="643"/>
      <c r="BR32" s="643"/>
      <c r="BS32" s="643">
        <v>20055330</v>
      </c>
      <c r="BT32" s="643"/>
      <c r="BU32" s="643"/>
      <c r="BV32" s="643"/>
      <c r="BW32" s="643"/>
      <c r="BX32" s="643"/>
      <c r="BY32" s="643"/>
      <c r="BZ32" s="643"/>
      <c r="CA32" s="643">
        <v>265000</v>
      </c>
      <c r="CB32" s="643"/>
      <c r="CC32" s="643"/>
      <c r="CD32" s="643"/>
      <c r="CE32" s="643"/>
      <c r="CF32" s="643"/>
      <c r="CG32" s="643"/>
      <c r="CH32" s="643"/>
    </row>
    <row r="33" spans="1:86" ht="15" customHeight="1">
      <c r="A33" s="648" t="s">
        <v>487</v>
      </c>
      <c r="B33" s="648"/>
      <c r="C33" s="648"/>
      <c r="D33" s="648"/>
      <c r="E33" s="649"/>
      <c r="F33" s="644" t="s">
        <v>26</v>
      </c>
      <c r="G33" s="645"/>
      <c r="H33" s="646"/>
      <c r="I33" s="652">
        <v>115085</v>
      </c>
      <c r="J33" s="643"/>
      <c r="K33" s="643"/>
      <c r="L33" s="643"/>
      <c r="M33" s="643"/>
      <c r="N33" s="643"/>
      <c r="O33" s="643">
        <v>39129</v>
      </c>
      <c r="P33" s="643"/>
      <c r="Q33" s="643"/>
      <c r="R33" s="643"/>
      <c r="S33" s="643"/>
      <c r="T33" s="643"/>
      <c r="U33" s="643"/>
      <c r="V33" s="643"/>
      <c r="W33" s="643">
        <v>2919</v>
      </c>
      <c r="X33" s="643"/>
      <c r="Y33" s="643"/>
      <c r="Z33" s="643"/>
      <c r="AA33" s="643"/>
      <c r="AB33" s="643"/>
      <c r="AC33" s="643"/>
      <c r="AD33" s="643"/>
      <c r="AE33" s="643">
        <v>27948</v>
      </c>
      <c r="AF33" s="643"/>
      <c r="AG33" s="643"/>
      <c r="AH33" s="643"/>
      <c r="AI33" s="643"/>
      <c r="AJ33" s="643"/>
      <c r="AK33" s="643"/>
      <c r="AL33" s="643"/>
      <c r="AM33" s="643">
        <v>5632</v>
      </c>
      <c r="AN33" s="643"/>
      <c r="AO33" s="643"/>
      <c r="AP33" s="643"/>
      <c r="AQ33" s="643"/>
      <c r="AR33" s="643"/>
      <c r="AS33" s="643"/>
      <c r="AT33" s="643"/>
      <c r="AU33" s="643">
        <v>114</v>
      </c>
      <c r="AV33" s="643"/>
      <c r="AW33" s="643"/>
      <c r="AX33" s="643"/>
      <c r="AY33" s="643"/>
      <c r="AZ33" s="643"/>
      <c r="BA33" s="643"/>
      <c r="BB33" s="643"/>
      <c r="BC33" s="643">
        <v>2388</v>
      </c>
      <c r="BD33" s="643"/>
      <c r="BE33" s="643"/>
      <c r="BF33" s="643"/>
      <c r="BG33" s="643"/>
      <c r="BH33" s="643"/>
      <c r="BI33" s="643"/>
      <c r="BJ33" s="643"/>
      <c r="BK33" s="643">
        <v>8002</v>
      </c>
      <c r="BL33" s="643"/>
      <c r="BM33" s="643"/>
      <c r="BN33" s="643"/>
      <c r="BO33" s="643"/>
      <c r="BP33" s="643"/>
      <c r="BQ33" s="643"/>
      <c r="BR33" s="643"/>
      <c r="BS33" s="643">
        <v>28446</v>
      </c>
      <c r="BT33" s="643"/>
      <c r="BU33" s="643"/>
      <c r="BV33" s="643"/>
      <c r="BW33" s="643"/>
      <c r="BX33" s="643"/>
      <c r="BY33" s="643"/>
      <c r="BZ33" s="643"/>
      <c r="CA33" s="643">
        <v>507</v>
      </c>
      <c r="CB33" s="643"/>
      <c r="CC33" s="643"/>
      <c r="CD33" s="643"/>
      <c r="CE33" s="643"/>
      <c r="CF33" s="643"/>
      <c r="CG33" s="643"/>
      <c r="CH33" s="643"/>
    </row>
    <row r="34" spans="1:86" ht="15" customHeight="1">
      <c r="A34" s="650"/>
      <c r="B34" s="650"/>
      <c r="C34" s="650"/>
      <c r="D34" s="650"/>
      <c r="E34" s="651"/>
      <c r="F34" s="644" t="s">
        <v>27</v>
      </c>
      <c r="G34" s="645"/>
      <c r="H34" s="646"/>
      <c r="I34" s="652">
        <v>66009750</v>
      </c>
      <c r="J34" s="643"/>
      <c r="K34" s="643"/>
      <c r="L34" s="643"/>
      <c r="M34" s="643"/>
      <c r="N34" s="643"/>
      <c r="O34" s="643">
        <v>24036020</v>
      </c>
      <c r="P34" s="643"/>
      <c r="Q34" s="643"/>
      <c r="R34" s="643"/>
      <c r="S34" s="643"/>
      <c r="T34" s="643"/>
      <c r="U34" s="643"/>
      <c r="V34" s="643"/>
      <c r="W34" s="643">
        <v>2199970</v>
      </c>
      <c r="X34" s="643"/>
      <c r="Y34" s="643"/>
      <c r="Z34" s="643"/>
      <c r="AA34" s="643"/>
      <c r="AB34" s="643"/>
      <c r="AC34" s="643"/>
      <c r="AD34" s="643"/>
      <c r="AE34" s="643">
        <v>18049400</v>
      </c>
      <c r="AF34" s="643"/>
      <c r="AG34" s="643"/>
      <c r="AH34" s="643"/>
      <c r="AI34" s="643"/>
      <c r="AJ34" s="643"/>
      <c r="AK34" s="643"/>
      <c r="AL34" s="643"/>
      <c r="AM34" s="643">
        <v>4642170</v>
      </c>
      <c r="AN34" s="643"/>
      <c r="AO34" s="643"/>
      <c r="AP34" s="643"/>
      <c r="AQ34" s="643"/>
      <c r="AR34" s="643"/>
      <c r="AS34" s="643"/>
      <c r="AT34" s="643"/>
      <c r="AU34" s="643">
        <v>51840</v>
      </c>
      <c r="AV34" s="643"/>
      <c r="AW34" s="643"/>
      <c r="AX34" s="643"/>
      <c r="AY34" s="643"/>
      <c r="AZ34" s="643"/>
      <c r="BA34" s="643"/>
      <c r="BB34" s="643"/>
      <c r="BC34" s="643">
        <v>84070</v>
      </c>
      <c r="BD34" s="643"/>
      <c r="BE34" s="643"/>
      <c r="BF34" s="643"/>
      <c r="BG34" s="643"/>
      <c r="BH34" s="643"/>
      <c r="BI34" s="643"/>
      <c r="BJ34" s="643"/>
      <c r="BK34" s="643">
        <v>473180</v>
      </c>
      <c r="BL34" s="643"/>
      <c r="BM34" s="643"/>
      <c r="BN34" s="643"/>
      <c r="BO34" s="643"/>
      <c r="BP34" s="643"/>
      <c r="BQ34" s="643"/>
      <c r="BR34" s="643"/>
      <c r="BS34" s="643">
        <v>16348600</v>
      </c>
      <c r="BT34" s="643"/>
      <c r="BU34" s="643"/>
      <c r="BV34" s="643"/>
      <c r="BW34" s="643"/>
      <c r="BX34" s="643"/>
      <c r="BY34" s="643"/>
      <c r="BZ34" s="643"/>
      <c r="CA34" s="643">
        <v>124500</v>
      </c>
      <c r="CB34" s="643"/>
      <c r="CC34" s="643"/>
      <c r="CD34" s="643"/>
      <c r="CE34" s="643"/>
      <c r="CF34" s="643"/>
      <c r="CG34" s="643"/>
      <c r="CH34" s="643"/>
    </row>
    <row r="35" spans="1:86" ht="15" customHeight="1">
      <c r="A35" s="648" t="s">
        <v>488</v>
      </c>
      <c r="B35" s="648"/>
      <c r="C35" s="648"/>
      <c r="D35" s="648"/>
      <c r="E35" s="649"/>
      <c r="F35" s="644" t="s">
        <v>26</v>
      </c>
      <c r="G35" s="645"/>
      <c r="H35" s="646"/>
      <c r="I35" s="652">
        <v>106396</v>
      </c>
      <c r="J35" s="643"/>
      <c r="K35" s="643"/>
      <c r="L35" s="643"/>
      <c r="M35" s="643"/>
      <c r="N35" s="643"/>
      <c r="O35" s="643">
        <v>37006</v>
      </c>
      <c r="P35" s="643"/>
      <c r="Q35" s="643"/>
      <c r="R35" s="643"/>
      <c r="S35" s="643"/>
      <c r="T35" s="643"/>
      <c r="U35" s="643"/>
      <c r="V35" s="643"/>
      <c r="W35" s="643">
        <v>1837</v>
      </c>
      <c r="X35" s="643"/>
      <c r="Y35" s="643"/>
      <c r="Z35" s="643"/>
      <c r="AA35" s="643"/>
      <c r="AB35" s="643"/>
      <c r="AC35" s="643"/>
      <c r="AD35" s="643"/>
      <c r="AE35" s="643">
        <v>27512</v>
      </c>
      <c r="AF35" s="643"/>
      <c r="AG35" s="643"/>
      <c r="AH35" s="643"/>
      <c r="AI35" s="643"/>
      <c r="AJ35" s="643"/>
      <c r="AK35" s="643"/>
      <c r="AL35" s="643"/>
      <c r="AM35" s="643">
        <v>6777</v>
      </c>
      <c r="AN35" s="643"/>
      <c r="AO35" s="643"/>
      <c r="AP35" s="643"/>
      <c r="AQ35" s="643"/>
      <c r="AR35" s="643"/>
      <c r="AS35" s="643"/>
      <c r="AT35" s="643"/>
      <c r="AU35" s="643">
        <v>63</v>
      </c>
      <c r="AV35" s="643"/>
      <c r="AW35" s="643"/>
      <c r="AX35" s="643"/>
      <c r="AY35" s="643"/>
      <c r="AZ35" s="643"/>
      <c r="BA35" s="643"/>
      <c r="BB35" s="643"/>
      <c r="BC35" s="643">
        <v>1477</v>
      </c>
      <c r="BD35" s="643"/>
      <c r="BE35" s="643"/>
      <c r="BF35" s="643"/>
      <c r="BG35" s="643"/>
      <c r="BH35" s="643"/>
      <c r="BI35" s="643"/>
      <c r="BJ35" s="643"/>
      <c r="BK35" s="643">
        <v>6859</v>
      </c>
      <c r="BL35" s="643"/>
      <c r="BM35" s="643"/>
      <c r="BN35" s="643"/>
      <c r="BO35" s="643"/>
      <c r="BP35" s="643"/>
      <c r="BQ35" s="643"/>
      <c r="BR35" s="643"/>
      <c r="BS35" s="643">
        <v>23889</v>
      </c>
      <c r="BT35" s="643"/>
      <c r="BU35" s="643"/>
      <c r="BV35" s="643"/>
      <c r="BW35" s="643"/>
      <c r="BX35" s="643"/>
      <c r="BY35" s="643"/>
      <c r="BZ35" s="643"/>
      <c r="CA35" s="643">
        <v>976</v>
      </c>
      <c r="CB35" s="643"/>
      <c r="CC35" s="643"/>
      <c r="CD35" s="643"/>
      <c r="CE35" s="643"/>
      <c r="CF35" s="643"/>
      <c r="CG35" s="643"/>
      <c r="CH35" s="643"/>
    </row>
    <row r="36" spans="1:86" ht="15" customHeight="1">
      <c r="A36" s="650"/>
      <c r="B36" s="650"/>
      <c r="C36" s="650"/>
      <c r="D36" s="650"/>
      <c r="E36" s="651"/>
      <c r="F36" s="644" t="s">
        <v>27</v>
      </c>
      <c r="G36" s="645"/>
      <c r="H36" s="646"/>
      <c r="I36" s="652">
        <v>64218690</v>
      </c>
      <c r="J36" s="643"/>
      <c r="K36" s="643"/>
      <c r="L36" s="643"/>
      <c r="M36" s="643"/>
      <c r="N36" s="643"/>
      <c r="O36" s="643">
        <v>23739380</v>
      </c>
      <c r="P36" s="643"/>
      <c r="Q36" s="643"/>
      <c r="R36" s="643"/>
      <c r="S36" s="643"/>
      <c r="T36" s="643"/>
      <c r="U36" s="643"/>
      <c r="V36" s="643"/>
      <c r="W36" s="643">
        <v>1454640</v>
      </c>
      <c r="X36" s="643"/>
      <c r="Y36" s="643"/>
      <c r="Z36" s="643"/>
      <c r="AA36" s="643"/>
      <c r="AB36" s="643"/>
      <c r="AC36" s="643"/>
      <c r="AD36" s="643"/>
      <c r="AE36" s="643">
        <v>18921240</v>
      </c>
      <c r="AF36" s="643"/>
      <c r="AG36" s="643"/>
      <c r="AH36" s="643"/>
      <c r="AI36" s="643"/>
      <c r="AJ36" s="643"/>
      <c r="AK36" s="643"/>
      <c r="AL36" s="643"/>
      <c r="AM36" s="643">
        <v>5507630</v>
      </c>
      <c r="AN36" s="643"/>
      <c r="AO36" s="643"/>
      <c r="AP36" s="643"/>
      <c r="AQ36" s="643"/>
      <c r="AR36" s="643"/>
      <c r="AS36" s="643"/>
      <c r="AT36" s="643"/>
      <c r="AU36" s="643">
        <v>45360</v>
      </c>
      <c r="AV36" s="643"/>
      <c r="AW36" s="643"/>
      <c r="AX36" s="643"/>
      <c r="AY36" s="643"/>
      <c r="AZ36" s="643"/>
      <c r="BA36" s="643"/>
      <c r="BB36" s="643"/>
      <c r="BC36" s="643">
        <v>80700</v>
      </c>
      <c r="BD36" s="643"/>
      <c r="BE36" s="643"/>
      <c r="BF36" s="643"/>
      <c r="BG36" s="643"/>
      <c r="BH36" s="643"/>
      <c r="BI36" s="643"/>
      <c r="BJ36" s="643"/>
      <c r="BK36" s="643">
        <v>492900</v>
      </c>
      <c r="BL36" s="643"/>
      <c r="BM36" s="643"/>
      <c r="BN36" s="643"/>
      <c r="BO36" s="643"/>
      <c r="BP36" s="643"/>
      <c r="BQ36" s="643"/>
      <c r="BR36" s="643"/>
      <c r="BS36" s="643">
        <v>13737370</v>
      </c>
      <c r="BT36" s="643"/>
      <c r="BU36" s="643"/>
      <c r="BV36" s="643"/>
      <c r="BW36" s="643"/>
      <c r="BX36" s="643"/>
      <c r="BY36" s="643"/>
      <c r="BZ36" s="643"/>
      <c r="CA36" s="643">
        <v>239470</v>
      </c>
      <c r="CB36" s="643"/>
      <c r="CC36" s="643"/>
      <c r="CD36" s="643"/>
      <c r="CE36" s="643"/>
      <c r="CF36" s="643"/>
      <c r="CG36" s="643"/>
      <c r="CH36" s="643"/>
    </row>
    <row r="37" spans="1:86" ht="15" customHeight="1">
      <c r="A37" s="648" t="s">
        <v>489</v>
      </c>
      <c r="B37" s="648"/>
      <c r="C37" s="648"/>
      <c r="D37" s="648"/>
      <c r="E37" s="649"/>
      <c r="F37" s="644" t="s">
        <v>26</v>
      </c>
      <c r="G37" s="645"/>
      <c r="H37" s="646"/>
      <c r="I37" s="652">
        <v>99130</v>
      </c>
      <c r="J37" s="643"/>
      <c r="K37" s="643"/>
      <c r="L37" s="643"/>
      <c r="M37" s="643"/>
      <c r="N37" s="643"/>
      <c r="O37" s="643">
        <v>35826</v>
      </c>
      <c r="P37" s="643"/>
      <c r="Q37" s="643"/>
      <c r="R37" s="643"/>
      <c r="S37" s="643"/>
      <c r="T37" s="643"/>
      <c r="U37" s="643"/>
      <c r="V37" s="643"/>
      <c r="W37" s="643">
        <v>2773</v>
      </c>
      <c r="X37" s="643"/>
      <c r="Y37" s="643"/>
      <c r="Z37" s="643"/>
      <c r="AA37" s="643"/>
      <c r="AB37" s="643"/>
      <c r="AC37" s="643"/>
      <c r="AD37" s="643"/>
      <c r="AE37" s="643">
        <v>21127</v>
      </c>
      <c r="AF37" s="643"/>
      <c r="AG37" s="643"/>
      <c r="AH37" s="643"/>
      <c r="AI37" s="643"/>
      <c r="AJ37" s="643"/>
      <c r="AK37" s="643"/>
      <c r="AL37" s="643"/>
      <c r="AM37" s="643">
        <v>5205</v>
      </c>
      <c r="AN37" s="643"/>
      <c r="AO37" s="643"/>
      <c r="AP37" s="643"/>
      <c r="AQ37" s="643"/>
      <c r="AR37" s="643"/>
      <c r="AS37" s="643"/>
      <c r="AT37" s="643"/>
      <c r="AU37" s="643">
        <v>150</v>
      </c>
      <c r="AV37" s="643"/>
      <c r="AW37" s="643"/>
      <c r="AX37" s="643"/>
      <c r="AY37" s="643"/>
      <c r="AZ37" s="643"/>
      <c r="BA37" s="643"/>
      <c r="BB37" s="643"/>
      <c r="BC37" s="643">
        <v>1428</v>
      </c>
      <c r="BD37" s="643"/>
      <c r="BE37" s="643"/>
      <c r="BF37" s="643"/>
      <c r="BG37" s="643"/>
      <c r="BH37" s="643"/>
      <c r="BI37" s="643"/>
      <c r="BJ37" s="643"/>
      <c r="BK37" s="643">
        <v>6479</v>
      </c>
      <c r="BL37" s="643"/>
      <c r="BM37" s="643"/>
      <c r="BN37" s="643"/>
      <c r="BO37" s="643"/>
      <c r="BP37" s="643"/>
      <c r="BQ37" s="643"/>
      <c r="BR37" s="643"/>
      <c r="BS37" s="643">
        <v>25722</v>
      </c>
      <c r="BT37" s="643"/>
      <c r="BU37" s="643"/>
      <c r="BV37" s="643"/>
      <c r="BW37" s="643"/>
      <c r="BX37" s="643"/>
      <c r="BY37" s="643"/>
      <c r="BZ37" s="643"/>
      <c r="CA37" s="643">
        <v>420</v>
      </c>
      <c r="CB37" s="643"/>
      <c r="CC37" s="643"/>
      <c r="CD37" s="643"/>
      <c r="CE37" s="643"/>
      <c r="CF37" s="643"/>
      <c r="CG37" s="643"/>
      <c r="CH37" s="643"/>
    </row>
    <row r="38" spans="1:86" ht="15" customHeight="1">
      <c r="A38" s="650"/>
      <c r="B38" s="650"/>
      <c r="C38" s="650"/>
      <c r="D38" s="650"/>
      <c r="E38" s="651"/>
      <c r="F38" s="644" t="s">
        <v>27</v>
      </c>
      <c r="G38" s="645"/>
      <c r="H38" s="646"/>
      <c r="I38" s="652">
        <v>58288020</v>
      </c>
      <c r="J38" s="643"/>
      <c r="K38" s="643"/>
      <c r="L38" s="643"/>
      <c r="M38" s="643"/>
      <c r="N38" s="643"/>
      <c r="O38" s="643">
        <v>21176240</v>
      </c>
      <c r="P38" s="643"/>
      <c r="Q38" s="643"/>
      <c r="R38" s="643"/>
      <c r="S38" s="643"/>
      <c r="T38" s="643"/>
      <c r="U38" s="643"/>
      <c r="V38" s="643"/>
      <c r="W38" s="643">
        <v>2155920</v>
      </c>
      <c r="X38" s="643"/>
      <c r="Y38" s="643"/>
      <c r="Z38" s="643"/>
      <c r="AA38" s="643"/>
      <c r="AB38" s="643"/>
      <c r="AC38" s="643"/>
      <c r="AD38" s="643"/>
      <c r="AE38" s="643">
        <v>14672660</v>
      </c>
      <c r="AF38" s="643"/>
      <c r="AG38" s="643"/>
      <c r="AH38" s="643"/>
      <c r="AI38" s="643"/>
      <c r="AJ38" s="643"/>
      <c r="AK38" s="643"/>
      <c r="AL38" s="643"/>
      <c r="AM38" s="643">
        <v>4563450</v>
      </c>
      <c r="AN38" s="643"/>
      <c r="AO38" s="643"/>
      <c r="AP38" s="643"/>
      <c r="AQ38" s="643"/>
      <c r="AR38" s="643"/>
      <c r="AS38" s="643"/>
      <c r="AT38" s="643"/>
      <c r="AU38" s="643">
        <v>81510</v>
      </c>
      <c r="AV38" s="643"/>
      <c r="AW38" s="643"/>
      <c r="AX38" s="643"/>
      <c r="AY38" s="643"/>
      <c r="AZ38" s="643"/>
      <c r="BA38" s="643"/>
      <c r="BB38" s="643"/>
      <c r="BC38" s="643">
        <v>81000</v>
      </c>
      <c r="BD38" s="643"/>
      <c r="BE38" s="643"/>
      <c r="BF38" s="643"/>
      <c r="BG38" s="643"/>
      <c r="BH38" s="643"/>
      <c r="BI38" s="643"/>
      <c r="BJ38" s="643"/>
      <c r="BK38" s="643">
        <v>443540</v>
      </c>
      <c r="BL38" s="643"/>
      <c r="BM38" s="643"/>
      <c r="BN38" s="643"/>
      <c r="BO38" s="643"/>
      <c r="BP38" s="643"/>
      <c r="BQ38" s="643"/>
      <c r="BR38" s="643"/>
      <c r="BS38" s="643">
        <v>15014010</v>
      </c>
      <c r="BT38" s="643"/>
      <c r="BU38" s="643"/>
      <c r="BV38" s="643"/>
      <c r="BW38" s="643"/>
      <c r="BX38" s="643"/>
      <c r="BY38" s="643"/>
      <c r="BZ38" s="643"/>
      <c r="CA38" s="643">
        <v>99690</v>
      </c>
      <c r="CB38" s="643"/>
      <c r="CC38" s="643"/>
      <c r="CD38" s="643"/>
      <c r="CE38" s="643"/>
      <c r="CF38" s="643"/>
      <c r="CG38" s="643"/>
      <c r="CH38" s="643"/>
    </row>
    <row r="39" spans="1:86" ht="15" customHeight="1">
      <c r="A39" s="648" t="s">
        <v>490</v>
      </c>
      <c r="B39" s="648"/>
      <c r="C39" s="648"/>
      <c r="D39" s="648"/>
      <c r="E39" s="649"/>
      <c r="F39" s="644" t="s">
        <v>26</v>
      </c>
      <c r="G39" s="645"/>
      <c r="H39" s="646"/>
      <c r="I39" s="652">
        <v>97718</v>
      </c>
      <c r="J39" s="643"/>
      <c r="K39" s="643"/>
      <c r="L39" s="643"/>
      <c r="M39" s="643"/>
      <c r="N39" s="643"/>
      <c r="O39" s="643">
        <v>35324</v>
      </c>
      <c r="P39" s="643"/>
      <c r="Q39" s="643"/>
      <c r="R39" s="643"/>
      <c r="S39" s="643"/>
      <c r="T39" s="643"/>
      <c r="U39" s="643"/>
      <c r="V39" s="643"/>
      <c r="W39" s="643">
        <v>2677</v>
      </c>
      <c r="X39" s="643"/>
      <c r="Y39" s="643"/>
      <c r="Z39" s="643"/>
      <c r="AA39" s="643"/>
      <c r="AB39" s="643"/>
      <c r="AC39" s="643"/>
      <c r="AD39" s="643"/>
      <c r="AE39" s="643">
        <v>20566</v>
      </c>
      <c r="AF39" s="643"/>
      <c r="AG39" s="643"/>
      <c r="AH39" s="643"/>
      <c r="AI39" s="643"/>
      <c r="AJ39" s="643"/>
      <c r="AK39" s="643"/>
      <c r="AL39" s="643"/>
      <c r="AM39" s="643">
        <v>5172</v>
      </c>
      <c r="AN39" s="643"/>
      <c r="AO39" s="643"/>
      <c r="AP39" s="643"/>
      <c r="AQ39" s="643"/>
      <c r="AR39" s="643"/>
      <c r="AS39" s="643"/>
      <c r="AT39" s="643"/>
      <c r="AU39" s="643">
        <v>575</v>
      </c>
      <c r="AV39" s="643"/>
      <c r="AW39" s="643"/>
      <c r="AX39" s="643"/>
      <c r="AY39" s="643"/>
      <c r="AZ39" s="643"/>
      <c r="BA39" s="643"/>
      <c r="BB39" s="643"/>
      <c r="BC39" s="643">
        <v>1396</v>
      </c>
      <c r="BD39" s="643"/>
      <c r="BE39" s="643"/>
      <c r="BF39" s="643"/>
      <c r="BG39" s="643"/>
      <c r="BH39" s="643"/>
      <c r="BI39" s="643"/>
      <c r="BJ39" s="643"/>
      <c r="BK39" s="643">
        <v>6318</v>
      </c>
      <c r="BL39" s="643"/>
      <c r="BM39" s="643"/>
      <c r="BN39" s="643"/>
      <c r="BO39" s="643"/>
      <c r="BP39" s="643"/>
      <c r="BQ39" s="643"/>
      <c r="BR39" s="643"/>
      <c r="BS39" s="643">
        <v>25330</v>
      </c>
      <c r="BT39" s="643"/>
      <c r="BU39" s="643"/>
      <c r="BV39" s="643"/>
      <c r="BW39" s="643"/>
      <c r="BX39" s="643"/>
      <c r="BY39" s="643"/>
      <c r="BZ39" s="643"/>
      <c r="CA39" s="643">
        <v>360</v>
      </c>
      <c r="CB39" s="643"/>
      <c r="CC39" s="643"/>
      <c r="CD39" s="643"/>
      <c r="CE39" s="643"/>
      <c r="CF39" s="643"/>
      <c r="CG39" s="643"/>
      <c r="CH39" s="643"/>
    </row>
    <row r="40" spans="1:86" ht="15" customHeight="1">
      <c r="A40" s="650"/>
      <c r="B40" s="650"/>
      <c r="C40" s="650"/>
      <c r="D40" s="650"/>
      <c r="E40" s="651"/>
      <c r="F40" s="644" t="s">
        <v>27</v>
      </c>
      <c r="G40" s="645"/>
      <c r="H40" s="646"/>
      <c r="I40" s="652">
        <v>57808590</v>
      </c>
      <c r="J40" s="643"/>
      <c r="K40" s="643"/>
      <c r="L40" s="643"/>
      <c r="M40" s="643"/>
      <c r="N40" s="643"/>
      <c r="O40" s="643">
        <v>21017780</v>
      </c>
      <c r="P40" s="643"/>
      <c r="Q40" s="643"/>
      <c r="R40" s="643"/>
      <c r="S40" s="643"/>
      <c r="T40" s="643"/>
      <c r="U40" s="643"/>
      <c r="V40" s="643"/>
      <c r="W40" s="643">
        <v>2088060</v>
      </c>
      <c r="X40" s="643"/>
      <c r="Y40" s="643"/>
      <c r="Z40" s="643"/>
      <c r="AA40" s="643"/>
      <c r="AB40" s="643"/>
      <c r="AC40" s="643"/>
      <c r="AD40" s="643"/>
      <c r="AE40" s="643">
        <v>14437330</v>
      </c>
      <c r="AF40" s="643"/>
      <c r="AG40" s="643"/>
      <c r="AH40" s="643"/>
      <c r="AI40" s="643"/>
      <c r="AJ40" s="643"/>
      <c r="AK40" s="643"/>
      <c r="AL40" s="643"/>
      <c r="AM40" s="643">
        <v>4551360</v>
      </c>
      <c r="AN40" s="643"/>
      <c r="AO40" s="643"/>
      <c r="AP40" s="643"/>
      <c r="AQ40" s="643"/>
      <c r="AR40" s="643"/>
      <c r="AS40" s="643"/>
      <c r="AT40" s="643"/>
      <c r="AU40" s="643">
        <v>327750</v>
      </c>
      <c r="AV40" s="643"/>
      <c r="AW40" s="643"/>
      <c r="AX40" s="643"/>
      <c r="AY40" s="643"/>
      <c r="AZ40" s="643"/>
      <c r="BA40" s="643"/>
      <c r="BB40" s="643"/>
      <c r="BC40" s="643">
        <v>79570</v>
      </c>
      <c r="BD40" s="643"/>
      <c r="BE40" s="643"/>
      <c r="BF40" s="643"/>
      <c r="BG40" s="643"/>
      <c r="BH40" s="643"/>
      <c r="BI40" s="643"/>
      <c r="BJ40" s="643"/>
      <c r="BK40" s="643">
        <v>442260</v>
      </c>
      <c r="BL40" s="643"/>
      <c r="BM40" s="643"/>
      <c r="BN40" s="643"/>
      <c r="BO40" s="643"/>
      <c r="BP40" s="643"/>
      <c r="BQ40" s="643"/>
      <c r="BR40" s="643"/>
      <c r="BS40" s="643">
        <v>14778080</v>
      </c>
      <c r="BT40" s="643"/>
      <c r="BU40" s="643"/>
      <c r="BV40" s="643"/>
      <c r="BW40" s="643"/>
      <c r="BX40" s="643"/>
      <c r="BY40" s="643"/>
      <c r="BZ40" s="643"/>
      <c r="CA40" s="643">
        <v>86400</v>
      </c>
      <c r="CB40" s="643"/>
      <c r="CC40" s="643"/>
      <c r="CD40" s="643"/>
      <c r="CE40" s="643"/>
      <c r="CF40" s="643"/>
      <c r="CG40" s="643"/>
      <c r="CH40" s="643"/>
    </row>
    <row r="41" spans="1:86" s="352" customFormat="1" ht="15" customHeight="1">
      <c r="A41" s="648" t="s">
        <v>491</v>
      </c>
      <c r="B41" s="648"/>
      <c r="C41" s="648"/>
      <c r="D41" s="648"/>
      <c r="E41" s="649"/>
      <c r="F41" s="644" t="s">
        <v>26</v>
      </c>
      <c r="G41" s="645"/>
      <c r="H41" s="646"/>
      <c r="I41" s="652">
        <v>89376</v>
      </c>
      <c r="J41" s="643"/>
      <c r="K41" s="643"/>
      <c r="L41" s="643"/>
      <c r="M41" s="643"/>
      <c r="N41" s="643"/>
      <c r="O41" s="643">
        <v>33650</v>
      </c>
      <c r="P41" s="643"/>
      <c r="Q41" s="643"/>
      <c r="R41" s="643"/>
      <c r="S41" s="643"/>
      <c r="T41" s="643"/>
      <c r="U41" s="643"/>
      <c r="V41" s="643"/>
      <c r="W41" s="643">
        <v>2597</v>
      </c>
      <c r="X41" s="643"/>
      <c r="Y41" s="643"/>
      <c r="Z41" s="643"/>
      <c r="AA41" s="643"/>
      <c r="AB41" s="643"/>
      <c r="AC41" s="643"/>
      <c r="AD41" s="643"/>
      <c r="AE41" s="643">
        <v>17275</v>
      </c>
      <c r="AF41" s="643"/>
      <c r="AG41" s="643"/>
      <c r="AH41" s="643"/>
      <c r="AI41" s="643"/>
      <c r="AJ41" s="643"/>
      <c r="AK41" s="643"/>
      <c r="AL41" s="643"/>
      <c r="AM41" s="643">
        <v>5068</v>
      </c>
      <c r="AN41" s="643"/>
      <c r="AO41" s="643"/>
      <c r="AP41" s="643"/>
      <c r="AQ41" s="643"/>
      <c r="AR41" s="643"/>
      <c r="AS41" s="643"/>
      <c r="AT41" s="643"/>
      <c r="AU41" s="643">
        <v>516</v>
      </c>
      <c r="AV41" s="643"/>
      <c r="AW41" s="643"/>
      <c r="AX41" s="643"/>
      <c r="AY41" s="643"/>
      <c r="AZ41" s="643"/>
      <c r="BA41" s="643"/>
      <c r="BB41" s="643"/>
      <c r="BC41" s="643">
        <v>1230</v>
      </c>
      <c r="BD41" s="643"/>
      <c r="BE41" s="643"/>
      <c r="BF41" s="643"/>
      <c r="BG41" s="643"/>
      <c r="BH41" s="643"/>
      <c r="BI41" s="643"/>
      <c r="BJ41" s="643"/>
      <c r="BK41" s="643">
        <v>5200</v>
      </c>
      <c r="BL41" s="643"/>
      <c r="BM41" s="643"/>
      <c r="BN41" s="643"/>
      <c r="BO41" s="643"/>
      <c r="BP41" s="643"/>
      <c r="BQ41" s="643"/>
      <c r="BR41" s="643"/>
      <c r="BS41" s="643">
        <v>23810</v>
      </c>
      <c r="BT41" s="643"/>
      <c r="BU41" s="643"/>
      <c r="BV41" s="643"/>
      <c r="BW41" s="643"/>
      <c r="BX41" s="643"/>
      <c r="BY41" s="643"/>
      <c r="BZ41" s="643"/>
      <c r="CA41" s="643">
        <v>30</v>
      </c>
      <c r="CB41" s="643"/>
      <c r="CC41" s="643"/>
      <c r="CD41" s="643"/>
      <c r="CE41" s="643"/>
      <c r="CF41" s="643"/>
      <c r="CG41" s="643"/>
      <c r="CH41" s="643"/>
    </row>
    <row r="42" spans="1:86" ht="15" customHeight="1">
      <c r="A42" s="650"/>
      <c r="B42" s="650"/>
      <c r="C42" s="650"/>
      <c r="D42" s="650"/>
      <c r="E42" s="651"/>
      <c r="F42" s="644" t="s">
        <v>27</v>
      </c>
      <c r="G42" s="645"/>
      <c r="H42" s="646"/>
      <c r="I42" s="652">
        <v>56736216</v>
      </c>
      <c r="J42" s="643"/>
      <c r="K42" s="643"/>
      <c r="L42" s="643"/>
      <c r="M42" s="643"/>
      <c r="N42" s="643"/>
      <c r="O42" s="643">
        <v>21022840</v>
      </c>
      <c r="P42" s="643"/>
      <c r="Q42" s="643"/>
      <c r="R42" s="643"/>
      <c r="S42" s="643"/>
      <c r="T42" s="643"/>
      <c r="U42" s="643"/>
      <c r="V42" s="643"/>
      <c r="W42" s="643">
        <v>2086430</v>
      </c>
      <c r="X42" s="643"/>
      <c r="Y42" s="643"/>
      <c r="Z42" s="643"/>
      <c r="AA42" s="643"/>
      <c r="AB42" s="643"/>
      <c r="AC42" s="643"/>
      <c r="AD42" s="643"/>
      <c r="AE42" s="643">
        <v>14552460</v>
      </c>
      <c r="AF42" s="643"/>
      <c r="AG42" s="643"/>
      <c r="AH42" s="643"/>
      <c r="AI42" s="643"/>
      <c r="AJ42" s="643"/>
      <c r="AK42" s="643"/>
      <c r="AL42" s="643"/>
      <c r="AM42" s="643">
        <v>4548810</v>
      </c>
      <c r="AN42" s="643"/>
      <c r="AO42" s="643"/>
      <c r="AP42" s="643"/>
      <c r="AQ42" s="643"/>
      <c r="AR42" s="643"/>
      <c r="AS42" s="643"/>
      <c r="AT42" s="643"/>
      <c r="AU42" s="643">
        <v>308826</v>
      </c>
      <c r="AV42" s="643"/>
      <c r="AW42" s="643"/>
      <c r="AX42" s="643"/>
      <c r="AY42" s="643"/>
      <c r="AZ42" s="643"/>
      <c r="BA42" s="643"/>
      <c r="BB42" s="643"/>
      <c r="BC42" s="643">
        <v>90340</v>
      </c>
      <c r="BD42" s="643"/>
      <c r="BE42" s="643"/>
      <c r="BF42" s="643"/>
      <c r="BG42" s="643"/>
      <c r="BH42" s="643"/>
      <c r="BI42" s="643"/>
      <c r="BJ42" s="643"/>
      <c r="BK42" s="643">
        <v>506260</v>
      </c>
      <c r="BL42" s="643"/>
      <c r="BM42" s="643"/>
      <c r="BN42" s="643"/>
      <c r="BO42" s="643"/>
      <c r="BP42" s="643"/>
      <c r="BQ42" s="643"/>
      <c r="BR42" s="643"/>
      <c r="BS42" s="643">
        <v>13613450</v>
      </c>
      <c r="BT42" s="643"/>
      <c r="BU42" s="643"/>
      <c r="BV42" s="643"/>
      <c r="BW42" s="643"/>
      <c r="BX42" s="643"/>
      <c r="BY42" s="643"/>
      <c r="BZ42" s="643"/>
      <c r="CA42" s="643">
        <v>6800</v>
      </c>
      <c r="CB42" s="643"/>
      <c r="CC42" s="643"/>
      <c r="CD42" s="643"/>
      <c r="CE42" s="643"/>
      <c r="CF42" s="643"/>
      <c r="CG42" s="643"/>
      <c r="CH42" s="643"/>
    </row>
    <row r="43" spans="1:86" s="352" customFormat="1" ht="15" customHeight="1">
      <c r="A43" s="648" t="s">
        <v>201</v>
      </c>
      <c r="B43" s="648"/>
      <c r="C43" s="648"/>
      <c r="D43" s="648"/>
      <c r="E43" s="649"/>
      <c r="F43" s="644" t="s">
        <v>26</v>
      </c>
      <c r="G43" s="645"/>
      <c r="H43" s="646"/>
      <c r="I43" s="652">
        <v>86336</v>
      </c>
      <c r="J43" s="643"/>
      <c r="K43" s="643"/>
      <c r="L43" s="643"/>
      <c r="M43" s="643"/>
      <c r="N43" s="643"/>
      <c r="O43" s="643">
        <v>31111</v>
      </c>
      <c r="P43" s="643"/>
      <c r="Q43" s="643"/>
      <c r="R43" s="643"/>
      <c r="S43" s="643"/>
      <c r="T43" s="643"/>
      <c r="U43" s="643"/>
      <c r="V43" s="643"/>
      <c r="W43" s="643">
        <v>2140</v>
      </c>
      <c r="X43" s="643"/>
      <c r="Y43" s="643"/>
      <c r="Z43" s="643"/>
      <c r="AA43" s="643"/>
      <c r="AB43" s="643"/>
      <c r="AC43" s="643"/>
      <c r="AD43" s="643"/>
      <c r="AE43" s="643">
        <v>8819</v>
      </c>
      <c r="AF43" s="643"/>
      <c r="AG43" s="643"/>
      <c r="AH43" s="643"/>
      <c r="AI43" s="643"/>
      <c r="AJ43" s="643"/>
      <c r="AK43" s="643"/>
      <c r="AL43" s="643"/>
      <c r="AM43" s="643">
        <v>5131</v>
      </c>
      <c r="AN43" s="643"/>
      <c r="AO43" s="643"/>
      <c r="AP43" s="643"/>
      <c r="AQ43" s="643"/>
      <c r="AR43" s="643"/>
      <c r="AS43" s="643"/>
      <c r="AT43" s="643"/>
      <c r="AU43" s="643">
        <v>51</v>
      </c>
      <c r="AV43" s="643"/>
      <c r="AW43" s="643"/>
      <c r="AX43" s="643"/>
      <c r="AY43" s="643"/>
      <c r="AZ43" s="643"/>
      <c r="BA43" s="643"/>
      <c r="BB43" s="643"/>
      <c r="BC43" s="643">
        <v>1201</v>
      </c>
      <c r="BD43" s="643"/>
      <c r="BE43" s="643"/>
      <c r="BF43" s="643"/>
      <c r="BG43" s="643"/>
      <c r="BH43" s="643"/>
      <c r="BI43" s="643"/>
      <c r="BJ43" s="643"/>
      <c r="BK43" s="643">
        <v>4401</v>
      </c>
      <c r="BL43" s="643"/>
      <c r="BM43" s="643"/>
      <c r="BN43" s="643"/>
      <c r="BO43" s="643"/>
      <c r="BP43" s="643"/>
      <c r="BQ43" s="643"/>
      <c r="BR43" s="643"/>
      <c r="BS43" s="643">
        <v>33453</v>
      </c>
      <c r="BT43" s="643"/>
      <c r="BU43" s="643"/>
      <c r="BV43" s="643"/>
      <c r="BW43" s="643"/>
      <c r="BX43" s="643"/>
      <c r="BY43" s="643"/>
      <c r="BZ43" s="643"/>
      <c r="CA43" s="643">
        <v>29</v>
      </c>
      <c r="CB43" s="643"/>
      <c r="CC43" s="643"/>
      <c r="CD43" s="643"/>
      <c r="CE43" s="643"/>
      <c r="CF43" s="643"/>
      <c r="CG43" s="643"/>
      <c r="CH43" s="643"/>
    </row>
    <row r="44" spans="1:86" ht="15" customHeight="1">
      <c r="A44" s="650"/>
      <c r="B44" s="650"/>
      <c r="C44" s="650"/>
      <c r="D44" s="650"/>
      <c r="E44" s="651"/>
      <c r="F44" s="644" t="s">
        <v>27</v>
      </c>
      <c r="G44" s="645"/>
      <c r="H44" s="646"/>
      <c r="I44" s="652">
        <v>53071271</v>
      </c>
      <c r="J44" s="643"/>
      <c r="K44" s="643"/>
      <c r="L44" s="643"/>
      <c r="M44" s="643"/>
      <c r="N44" s="643"/>
      <c r="O44" s="643">
        <v>19192911</v>
      </c>
      <c r="P44" s="643"/>
      <c r="Q44" s="643"/>
      <c r="R44" s="643"/>
      <c r="S44" s="643"/>
      <c r="T44" s="643"/>
      <c r="U44" s="643"/>
      <c r="V44" s="643"/>
      <c r="W44" s="643">
        <v>1528822</v>
      </c>
      <c r="X44" s="643"/>
      <c r="Y44" s="643"/>
      <c r="Z44" s="643"/>
      <c r="AA44" s="643"/>
      <c r="AB44" s="643"/>
      <c r="AC44" s="643"/>
      <c r="AD44" s="643"/>
      <c r="AE44" s="643">
        <v>6945131</v>
      </c>
      <c r="AF44" s="643"/>
      <c r="AG44" s="643"/>
      <c r="AH44" s="643"/>
      <c r="AI44" s="643"/>
      <c r="AJ44" s="643"/>
      <c r="AK44" s="643"/>
      <c r="AL44" s="643"/>
      <c r="AM44" s="643">
        <v>4204048</v>
      </c>
      <c r="AN44" s="643"/>
      <c r="AO44" s="643"/>
      <c r="AP44" s="643"/>
      <c r="AQ44" s="643"/>
      <c r="AR44" s="643"/>
      <c r="AS44" s="643"/>
      <c r="AT44" s="643"/>
      <c r="AU44" s="643">
        <v>53400</v>
      </c>
      <c r="AV44" s="643"/>
      <c r="AW44" s="643"/>
      <c r="AX44" s="643"/>
      <c r="AY44" s="643"/>
      <c r="AZ44" s="643"/>
      <c r="BA44" s="643"/>
      <c r="BB44" s="643"/>
      <c r="BC44" s="643">
        <v>75040</v>
      </c>
      <c r="BD44" s="643"/>
      <c r="BE44" s="643"/>
      <c r="BF44" s="643"/>
      <c r="BG44" s="643"/>
      <c r="BH44" s="643"/>
      <c r="BI44" s="643"/>
      <c r="BJ44" s="643"/>
      <c r="BK44" s="643">
        <v>436970</v>
      </c>
      <c r="BL44" s="643"/>
      <c r="BM44" s="643"/>
      <c r="BN44" s="643"/>
      <c r="BO44" s="643"/>
      <c r="BP44" s="643"/>
      <c r="BQ44" s="643"/>
      <c r="BR44" s="643"/>
      <c r="BS44" s="643">
        <v>20627849</v>
      </c>
      <c r="BT44" s="643"/>
      <c r="BU44" s="643"/>
      <c r="BV44" s="643"/>
      <c r="BW44" s="643"/>
      <c r="BX44" s="643"/>
      <c r="BY44" s="643"/>
      <c r="BZ44" s="643"/>
      <c r="CA44" s="643">
        <v>7100</v>
      </c>
      <c r="CB44" s="643"/>
      <c r="CC44" s="643"/>
      <c r="CD44" s="643"/>
      <c r="CE44" s="643"/>
      <c r="CF44" s="643"/>
      <c r="CG44" s="643"/>
      <c r="CH44" s="643"/>
    </row>
    <row r="45" spans="1:86" s="352" customFormat="1" ht="15" customHeight="1">
      <c r="A45" s="648" t="s">
        <v>492</v>
      </c>
      <c r="B45" s="648"/>
      <c r="C45" s="648"/>
      <c r="D45" s="648"/>
      <c r="E45" s="649"/>
      <c r="F45" s="644" t="s">
        <v>26</v>
      </c>
      <c r="G45" s="645"/>
      <c r="H45" s="646"/>
      <c r="I45" s="652">
        <v>84602</v>
      </c>
      <c r="J45" s="643"/>
      <c r="K45" s="643"/>
      <c r="L45" s="643"/>
      <c r="M45" s="643"/>
      <c r="N45" s="643"/>
      <c r="O45" s="643">
        <v>31371</v>
      </c>
      <c r="P45" s="643"/>
      <c r="Q45" s="643"/>
      <c r="R45" s="643"/>
      <c r="S45" s="643"/>
      <c r="T45" s="643"/>
      <c r="U45" s="643"/>
      <c r="V45" s="643"/>
      <c r="W45" s="643">
        <v>1845</v>
      </c>
      <c r="X45" s="643"/>
      <c r="Y45" s="643"/>
      <c r="Z45" s="643"/>
      <c r="AA45" s="643"/>
      <c r="AB45" s="643"/>
      <c r="AC45" s="643"/>
      <c r="AD45" s="643"/>
      <c r="AE45" s="643">
        <v>9185</v>
      </c>
      <c r="AF45" s="643"/>
      <c r="AG45" s="643"/>
      <c r="AH45" s="643"/>
      <c r="AI45" s="643"/>
      <c r="AJ45" s="643"/>
      <c r="AK45" s="643"/>
      <c r="AL45" s="643"/>
      <c r="AM45" s="643">
        <v>5076</v>
      </c>
      <c r="AN45" s="643"/>
      <c r="AO45" s="643"/>
      <c r="AP45" s="643"/>
      <c r="AQ45" s="643"/>
      <c r="AR45" s="643"/>
      <c r="AS45" s="643"/>
      <c r="AT45" s="643"/>
      <c r="AU45" s="643">
        <v>51</v>
      </c>
      <c r="AV45" s="643"/>
      <c r="AW45" s="643"/>
      <c r="AX45" s="643"/>
      <c r="AY45" s="643"/>
      <c r="AZ45" s="643"/>
      <c r="BA45" s="643"/>
      <c r="BB45" s="643"/>
      <c r="BC45" s="643">
        <v>1224</v>
      </c>
      <c r="BD45" s="643"/>
      <c r="BE45" s="643"/>
      <c r="BF45" s="643"/>
      <c r="BG45" s="643"/>
      <c r="BH45" s="643"/>
      <c r="BI45" s="643"/>
      <c r="BJ45" s="643"/>
      <c r="BK45" s="643">
        <v>4203</v>
      </c>
      <c r="BL45" s="643"/>
      <c r="BM45" s="643"/>
      <c r="BN45" s="643"/>
      <c r="BO45" s="643"/>
      <c r="BP45" s="643"/>
      <c r="BQ45" s="643"/>
      <c r="BR45" s="643"/>
      <c r="BS45" s="643">
        <v>31618</v>
      </c>
      <c r="BT45" s="643"/>
      <c r="BU45" s="643"/>
      <c r="BV45" s="643"/>
      <c r="BW45" s="643"/>
      <c r="BX45" s="643"/>
      <c r="BY45" s="643"/>
      <c r="BZ45" s="643"/>
      <c r="CA45" s="643">
        <v>29</v>
      </c>
      <c r="CB45" s="643"/>
      <c r="CC45" s="643"/>
      <c r="CD45" s="643"/>
      <c r="CE45" s="643"/>
      <c r="CF45" s="643"/>
      <c r="CG45" s="643"/>
      <c r="CH45" s="643"/>
    </row>
    <row r="46" spans="1:86" ht="15" customHeight="1">
      <c r="A46" s="650"/>
      <c r="B46" s="650"/>
      <c r="C46" s="650"/>
      <c r="D46" s="650"/>
      <c r="E46" s="651"/>
      <c r="F46" s="644" t="s">
        <v>27</v>
      </c>
      <c r="G46" s="645"/>
      <c r="H46" s="646"/>
      <c r="I46" s="647">
        <v>51289393</v>
      </c>
      <c r="J46" s="642"/>
      <c r="K46" s="642"/>
      <c r="L46" s="642"/>
      <c r="M46" s="642"/>
      <c r="N46" s="642"/>
      <c r="O46" s="642">
        <v>20097055</v>
      </c>
      <c r="P46" s="642"/>
      <c r="Q46" s="642"/>
      <c r="R46" s="642"/>
      <c r="S46" s="642"/>
      <c r="T46" s="642"/>
      <c r="U46" s="642"/>
      <c r="V46" s="642"/>
      <c r="W46" s="642">
        <v>1361154</v>
      </c>
      <c r="X46" s="642"/>
      <c r="Y46" s="642"/>
      <c r="Z46" s="642"/>
      <c r="AA46" s="642"/>
      <c r="AB46" s="642"/>
      <c r="AC46" s="642"/>
      <c r="AD46" s="642"/>
      <c r="AE46" s="642">
        <v>6062557</v>
      </c>
      <c r="AF46" s="642"/>
      <c r="AG46" s="642"/>
      <c r="AH46" s="642"/>
      <c r="AI46" s="642"/>
      <c r="AJ46" s="642"/>
      <c r="AK46" s="642"/>
      <c r="AL46" s="642"/>
      <c r="AM46" s="642">
        <v>4217760</v>
      </c>
      <c r="AN46" s="642"/>
      <c r="AO46" s="642"/>
      <c r="AP46" s="642"/>
      <c r="AQ46" s="642"/>
      <c r="AR46" s="642"/>
      <c r="AS46" s="642"/>
      <c r="AT46" s="642"/>
      <c r="AU46" s="642">
        <v>35700</v>
      </c>
      <c r="AV46" s="642"/>
      <c r="AW46" s="642"/>
      <c r="AX46" s="642"/>
      <c r="AY46" s="642"/>
      <c r="AZ46" s="642"/>
      <c r="BA46" s="642"/>
      <c r="BB46" s="642"/>
      <c r="BC46" s="642">
        <v>87390</v>
      </c>
      <c r="BD46" s="642"/>
      <c r="BE46" s="642"/>
      <c r="BF46" s="642"/>
      <c r="BG46" s="642"/>
      <c r="BH46" s="642"/>
      <c r="BI46" s="642"/>
      <c r="BJ46" s="642"/>
      <c r="BK46" s="642">
        <v>408940</v>
      </c>
      <c r="BL46" s="642"/>
      <c r="BM46" s="642"/>
      <c r="BN46" s="642"/>
      <c r="BO46" s="642"/>
      <c r="BP46" s="642"/>
      <c r="BQ46" s="642"/>
      <c r="BR46" s="642"/>
      <c r="BS46" s="642">
        <v>19011737</v>
      </c>
      <c r="BT46" s="642"/>
      <c r="BU46" s="642"/>
      <c r="BV46" s="642"/>
      <c r="BW46" s="642"/>
      <c r="BX46" s="642"/>
      <c r="BY46" s="642"/>
      <c r="BZ46" s="642"/>
      <c r="CA46" s="642">
        <v>7100</v>
      </c>
      <c r="CB46" s="642"/>
      <c r="CC46" s="642"/>
      <c r="CD46" s="642"/>
      <c r="CE46" s="642"/>
      <c r="CF46" s="642"/>
      <c r="CG46" s="642"/>
      <c r="CH46" s="642"/>
    </row>
    <row r="47" ht="18" customHeight="1">
      <c r="CH47" s="351" t="s">
        <v>493</v>
      </c>
    </row>
    <row r="48" ht="21.75" customHeight="1"/>
    <row r="49" ht="21.7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407">
    <mergeCell ref="A3:P3"/>
    <mergeCell ref="Q3:Z3"/>
    <mergeCell ref="AA3:AJ3"/>
    <mergeCell ref="AK3:AT3"/>
    <mergeCell ref="AU3:BD3"/>
    <mergeCell ref="BE3:BN3"/>
    <mergeCell ref="BO3:BX3"/>
    <mergeCell ref="BY3:CH3"/>
    <mergeCell ref="A4:P4"/>
    <mergeCell ref="Q4:Z4"/>
    <mergeCell ref="AA4:AJ4"/>
    <mergeCell ref="AK4:AT4"/>
    <mergeCell ref="AU4:BD4"/>
    <mergeCell ref="BE4:BN4"/>
    <mergeCell ref="BO4:BX4"/>
    <mergeCell ref="BY4:CH4"/>
    <mergeCell ref="A5:P5"/>
    <mergeCell ref="Q5:Z5"/>
    <mergeCell ref="AA5:AJ5"/>
    <mergeCell ref="AK5:AT5"/>
    <mergeCell ref="AU5:BD5"/>
    <mergeCell ref="BE5:BN5"/>
    <mergeCell ref="BO5:BX5"/>
    <mergeCell ref="BY5:CH5"/>
    <mergeCell ref="A6:P6"/>
    <mergeCell ref="Q6:Z6"/>
    <mergeCell ref="AA6:AJ6"/>
    <mergeCell ref="AK6:AT6"/>
    <mergeCell ref="AU6:BD6"/>
    <mergeCell ref="BE6:BN6"/>
    <mergeCell ref="BO6:BX6"/>
    <mergeCell ref="BY6:CH6"/>
    <mergeCell ref="A7:P7"/>
    <mergeCell ref="Q7:Z7"/>
    <mergeCell ref="AA7:AJ7"/>
    <mergeCell ref="AK7:AT7"/>
    <mergeCell ref="AU7:BD7"/>
    <mergeCell ref="BE7:BN7"/>
    <mergeCell ref="BO7:BX7"/>
    <mergeCell ref="BY7:CH7"/>
    <mergeCell ref="A8:P8"/>
    <mergeCell ref="Q8:Z8"/>
    <mergeCell ref="AA8:AJ8"/>
    <mergeCell ref="AK8:AT8"/>
    <mergeCell ref="AU8:BD8"/>
    <mergeCell ref="BE8:BN8"/>
    <mergeCell ref="BO8:BX8"/>
    <mergeCell ref="BY8:CH8"/>
    <mergeCell ref="A9:P9"/>
    <mergeCell ref="Q9:Z9"/>
    <mergeCell ref="AA9:AJ9"/>
    <mergeCell ref="AK9:AT9"/>
    <mergeCell ref="AU9:BD9"/>
    <mergeCell ref="BE9:BN9"/>
    <mergeCell ref="BO9:BX9"/>
    <mergeCell ref="BY9:CH9"/>
    <mergeCell ref="A10:P10"/>
    <mergeCell ref="Q10:Z10"/>
    <mergeCell ref="AA10:AJ10"/>
    <mergeCell ref="AK10:AT10"/>
    <mergeCell ref="AU10:BD10"/>
    <mergeCell ref="BE10:BN10"/>
    <mergeCell ref="BO10:BX10"/>
    <mergeCell ref="BY10:CH10"/>
    <mergeCell ref="A11:P11"/>
    <mergeCell ref="Q11:Z11"/>
    <mergeCell ref="AA11:AJ11"/>
    <mergeCell ref="AK11:AT11"/>
    <mergeCell ref="AU11:BD11"/>
    <mergeCell ref="BE11:BN11"/>
    <mergeCell ref="BO11:BX11"/>
    <mergeCell ref="BY11:CH11"/>
    <mergeCell ref="A16:P17"/>
    <mergeCell ref="Q16:Z16"/>
    <mergeCell ref="AA16:AJ16"/>
    <mergeCell ref="AK16:AT16"/>
    <mergeCell ref="AU16:BD16"/>
    <mergeCell ref="BE16:BN16"/>
    <mergeCell ref="BO16:BX16"/>
    <mergeCell ref="BY16:CH16"/>
    <mergeCell ref="AA17:AE17"/>
    <mergeCell ref="AF17:AJ17"/>
    <mergeCell ref="AK17:AO17"/>
    <mergeCell ref="AP17:AT17"/>
    <mergeCell ref="AU17:AY17"/>
    <mergeCell ref="AZ17:BD17"/>
    <mergeCell ref="BE17:BI17"/>
    <mergeCell ref="BJ17:BN17"/>
    <mergeCell ref="BO17:BS17"/>
    <mergeCell ref="BT17:BX17"/>
    <mergeCell ref="BY17:CC17"/>
    <mergeCell ref="CD17:CH17"/>
    <mergeCell ref="A18:P18"/>
    <mergeCell ref="Q18:U18"/>
    <mergeCell ref="V18:Z18"/>
    <mergeCell ref="AA18:AE18"/>
    <mergeCell ref="AF18:AJ18"/>
    <mergeCell ref="AK18:AO18"/>
    <mergeCell ref="AP18:AT18"/>
    <mergeCell ref="AU18:AY18"/>
    <mergeCell ref="AZ18:BD18"/>
    <mergeCell ref="BE18:BI18"/>
    <mergeCell ref="BJ18:BN18"/>
    <mergeCell ref="BO18:BS18"/>
    <mergeCell ref="BT18:BX18"/>
    <mergeCell ref="BY18:CC18"/>
    <mergeCell ref="CD18:CH18"/>
    <mergeCell ref="A19:P19"/>
    <mergeCell ref="Q19:U19"/>
    <mergeCell ref="V19:Z19"/>
    <mergeCell ref="AA19:AE19"/>
    <mergeCell ref="AF19:AJ19"/>
    <mergeCell ref="AK19:AO19"/>
    <mergeCell ref="AP19:AT19"/>
    <mergeCell ref="AU19:AY19"/>
    <mergeCell ref="AZ19:BD19"/>
    <mergeCell ref="BE19:BI19"/>
    <mergeCell ref="BJ19:BN19"/>
    <mergeCell ref="BO19:BS19"/>
    <mergeCell ref="BT19:BX19"/>
    <mergeCell ref="BY19:CC19"/>
    <mergeCell ref="CD19:CH19"/>
    <mergeCell ref="A20:P20"/>
    <mergeCell ref="Q20:U20"/>
    <mergeCell ref="V20:Z20"/>
    <mergeCell ref="AA20:AE20"/>
    <mergeCell ref="AF20:AJ20"/>
    <mergeCell ref="AK20:AO20"/>
    <mergeCell ref="AP20:AT20"/>
    <mergeCell ref="AU20:AY20"/>
    <mergeCell ref="AZ20:BD20"/>
    <mergeCell ref="BE20:BI20"/>
    <mergeCell ref="BJ20:BN20"/>
    <mergeCell ref="BO20:BS20"/>
    <mergeCell ref="BT20:BX20"/>
    <mergeCell ref="BY20:CC20"/>
    <mergeCell ref="CD20:CH20"/>
    <mergeCell ref="A21:P21"/>
    <mergeCell ref="Q21:U21"/>
    <mergeCell ref="V21:Z21"/>
    <mergeCell ref="AA21:AE21"/>
    <mergeCell ref="AF21:AJ21"/>
    <mergeCell ref="AK21:AO21"/>
    <mergeCell ref="AP21:AT21"/>
    <mergeCell ref="AU21:AY21"/>
    <mergeCell ref="AZ21:BD21"/>
    <mergeCell ref="BE21:BI21"/>
    <mergeCell ref="BJ21:BN21"/>
    <mergeCell ref="BO21:BS21"/>
    <mergeCell ref="BT21:BX21"/>
    <mergeCell ref="BY21:CC21"/>
    <mergeCell ref="CD21:CH21"/>
    <mergeCell ref="A22:P22"/>
    <mergeCell ref="Q22:U22"/>
    <mergeCell ref="V22:Z22"/>
    <mergeCell ref="AA22:AE22"/>
    <mergeCell ref="AF22:AJ22"/>
    <mergeCell ref="AK22:AO22"/>
    <mergeCell ref="AP22:AT22"/>
    <mergeCell ref="AU22:AY22"/>
    <mergeCell ref="AZ22:BD22"/>
    <mergeCell ref="BE22:BI22"/>
    <mergeCell ref="BJ22:BN22"/>
    <mergeCell ref="BO22:BS22"/>
    <mergeCell ref="BT22:BX22"/>
    <mergeCell ref="BY22:CC22"/>
    <mergeCell ref="CD22:CH22"/>
    <mergeCell ref="A23:P23"/>
    <mergeCell ref="Q23:U23"/>
    <mergeCell ref="V23:Z23"/>
    <mergeCell ref="AA23:AE23"/>
    <mergeCell ref="AF23:AJ23"/>
    <mergeCell ref="AK23:AO23"/>
    <mergeCell ref="AP23:AT23"/>
    <mergeCell ref="AU23:AY23"/>
    <mergeCell ref="AZ23:BD23"/>
    <mergeCell ref="BE23:BI23"/>
    <mergeCell ref="BJ23:BN23"/>
    <mergeCell ref="BO23:BS23"/>
    <mergeCell ref="BT23:BX23"/>
    <mergeCell ref="BY23:CC23"/>
    <mergeCell ref="CD23:CH23"/>
    <mergeCell ref="A24:P24"/>
    <mergeCell ref="Q24:U24"/>
    <mergeCell ref="V24:Z24"/>
    <mergeCell ref="AA24:AE24"/>
    <mergeCell ref="AF24:AJ24"/>
    <mergeCell ref="AK24:AO24"/>
    <mergeCell ref="AP24:AT24"/>
    <mergeCell ref="AU24:AY24"/>
    <mergeCell ref="AZ24:BD24"/>
    <mergeCell ref="BE24:BI24"/>
    <mergeCell ref="BJ24:BN24"/>
    <mergeCell ref="BO24:BS24"/>
    <mergeCell ref="BT24:BX24"/>
    <mergeCell ref="BY24:CC24"/>
    <mergeCell ref="CD24:CH24"/>
    <mergeCell ref="A25:P25"/>
    <mergeCell ref="Q25:U25"/>
    <mergeCell ref="V25:Z25"/>
    <mergeCell ref="AA25:AE25"/>
    <mergeCell ref="AF25:AJ25"/>
    <mergeCell ref="AK25:AO25"/>
    <mergeCell ref="AP25:AT25"/>
    <mergeCell ref="AU25:AY25"/>
    <mergeCell ref="AZ25:BD25"/>
    <mergeCell ref="BE25:BI25"/>
    <mergeCell ref="BJ25:BN25"/>
    <mergeCell ref="BO25:BS25"/>
    <mergeCell ref="BT25:BX25"/>
    <mergeCell ref="BY25:CC25"/>
    <mergeCell ref="CD25:CH25"/>
    <mergeCell ref="A30:H30"/>
    <mergeCell ref="I30:N30"/>
    <mergeCell ref="O30:V30"/>
    <mergeCell ref="W30:AD30"/>
    <mergeCell ref="AE30:AL30"/>
    <mergeCell ref="AM30:AT30"/>
    <mergeCell ref="AU30:BB30"/>
    <mergeCell ref="BC30:BJ30"/>
    <mergeCell ref="BK30:BR30"/>
    <mergeCell ref="BS30:BZ30"/>
    <mergeCell ref="CA30:CH30"/>
    <mergeCell ref="A31:E32"/>
    <mergeCell ref="F31:H31"/>
    <mergeCell ref="I31:N31"/>
    <mergeCell ref="O31:V31"/>
    <mergeCell ref="W31:AD31"/>
    <mergeCell ref="AE31:AL31"/>
    <mergeCell ref="AM31:AT31"/>
    <mergeCell ref="AU31:BB31"/>
    <mergeCell ref="BC31:BJ31"/>
    <mergeCell ref="BK31:BR31"/>
    <mergeCell ref="BS31:BZ31"/>
    <mergeCell ref="CA31:CH31"/>
    <mergeCell ref="F32:H32"/>
    <mergeCell ref="I32:N32"/>
    <mergeCell ref="O32:V32"/>
    <mergeCell ref="W32:AD32"/>
    <mergeCell ref="AE32:AL32"/>
    <mergeCell ref="AM32:AT32"/>
    <mergeCell ref="AU32:BB32"/>
    <mergeCell ref="BC32:BJ32"/>
    <mergeCell ref="BK32:BR32"/>
    <mergeCell ref="BS32:BZ32"/>
    <mergeCell ref="CA32:CH32"/>
    <mergeCell ref="A33:E34"/>
    <mergeCell ref="F33:H33"/>
    <mergeCell ref="I33:N33"/>
    <mergeCell ref="O33:V33"/>
    <mergeCell ref="W33:AD33"/>
    <mergeCell ref="AE33:AL33"/>
    <mergeCell ref="AM33:AT33"/>
    <mergeCell ref="AU33:BB33"/>
    <mergeCell ref="BC33:BJ33"/>
    <mergeCell ref="BK33:BR33"/>
    <mergeCell ref="BS33:BZ33"/>
    <mergeCell ref="CA33:CH33"/>
    <mergeCell ref="F34:H34"/>
    <mergeCell ref="I34:N34"/>
    <mergeCell ref="O34:V34"/>
    <mergeCell ref="W34:AD34"/>
    <mergeCell ref="AE34:AL34"/>
    <mergeCell ref="AM34:AT34"/>
    <mergeCell ref="AU34:BB34"/>
    <mergeCell ref="BC34:BJ34"/>
    <mergeCell ref="BK34:BR34"/>
    <mergeCell ref="BS34:BZ34"/>
    <mergeCell ref="CA34:CH34"/>
    <mergeCell ref="A35:E36"/>
    <mergeCell ref="F35:H35"/>
    <mergeCell ref="I35:N35"/>
    <mergeCell ref="O35:V35"/>
    <mergeCell ref="W35:AD35"/>
    <mergeCell ref="AE35:AL35"/>
    <mergeCell ref="AM35:AT35"/>
    <mergeCell ref="AU35:BB35"/>
    <mergeCell ref="BC35:BJ35"/>
    <mergeCell ref="BK35:BR35"/>
    <mergeCell ref="BS35:BZ35"/>
    <mergeCell ref="CA35:CH35"/>
    <mergeCell ref="F36:H36"/>
    <mergeCell ref="I36:N36"/>
    <mergeCell ref="O36:V36"/>
    <mergeCell ref="W36:AD36"/>
    <mergeCell ref="AE36:AL36"/>
    <mergeCell ref="AM36:AT36"/>
    <mergeCell ref="AU36:BB36"/>
    <mergeCell ref="BC36:BJ36"/>
    <mergeCell ref="BK36:BR36"/>
    <mergeCell ref="BS36:BZ36"/>
    <mergeCell ref="CA36:CH36"/>
    <mergeCell ref="A37:E38"/>
    <mergeCell ref="F37:H37"/>
    <mergeCell ref="I37:N37"/>
    <mergeCell ref="O37:V37"/>
    <mergeCell ref="W37:AD37"/>
    <mergeCell ref="AE37:AL37"/>
    <mergeCell ref="AM37:AT37"/>
    <mergeCell ref="AU37:BB37"/>
    <mergeCell ref="BC37:BJ37"/>
    <mergeCell ref="BK37:BR37"/>
    <mergeCell ref="BS37:BZ37"/>
    <mergeCell ref="CA37:CH37"/>
    <mergeCell ref="F38:H38"/>
    <mergeCell ref="I38:N38"/>
    <mergeCell ref="O38:V38"/>
    <mergeCell ref="W38:AD38"/>
    <mergeCell ref="AE38:AL38"/>
    <mergeCell ref="AM38:AT38"/>
    <mergeCell ref="AU38:BB38"/>
    <mergeCell ref="BC38:BJ38"/>
    <mergeCell ref="BK38:BR38"/>
    <mergeCell ref="BS38:BZ38"/>
    <mergeCell ref="CA38:CH38"/>
    <mergeCell ref="A39:E40"/>
    <mergeCell ref="F39:H39"/>
    <mergeCell ref="I39:N39"/>
    <mergeCell ref="O39:V39"/>
    <mergeCell ref="W39:AD39"/>
    <mergeCell ref="AE39:AL39"/>
    <mergeCell ref="AM39:AT39"/>
    <mergeCell ref="AU39:BB39"/>
    <mergeCell ref="BC39:BJ39"/>
    <mergeCell ref="BK39:BR39"/>
    <mergeCell ref="BS39:BZ39"/>
    <mergeCell ref="CA39:CH39"/>
    <mergeCell ref="F40:H40"/>
    <mergeCell ref="I40:N40"/>
    <mergeCell ref="O40:V40"/>
    <mergeCell ref="W40:AD40"/>
    <mergeCell ref="AE40:AL40"/>
    <mergeCell ref="AM40:AT40"/>
    <mergeCell ref="AU40:BB40"/>
    <mergeCell ref="BC40:BJ40"/>
    <mergeCell ref="BK40:BR40"/>
    <mergeCell ref="BS40:BZ40"/>
    <mergeCell ref="CA40:CH40"/>
    <mergeCell ref="A41:E42"/>
    <mergeCell ref="F41:H41"/>
    <mergeCell ref="I41:N41"/>
    <mergeCell ref="O41:V41"/>
    <mergeCell ref="W41:AD41"/>
    <mergeCell ref="AE41:AL41"/>
    <mergeCell ref="AM41:AT41"/>
    <mergeCell ref="AU41:BB41"/>
    <mergeCell ref="BC41:BJ41"/>
    <mergeCell ref="BK41:BR41"/>
    <mergeCell ref="BS41:BZ41"/>
    <mergeCell ref="CA41:CH41"/>
    <mergeCell ref="F42:H42"/>
    <mergeCell ref="I42:N42"/>
    <mergeCell ref="O42:V42"/>
    <mergeCell ref="W42:AD42"/>
    <mergeCell ref="AE42:AL42"/>
    <mergeCell ref="AM42:AT42"/>
    <mergeCell ref="AU42:BB42"/>
    <mergeCell ref="BC42:BJ42"/>
    <mergeCell ref="BK42:BR42"/>
    <mergeCell ref="BS42:BZ42"/>
    <mergeCell ref="CA42:CH42"/>
    <mergeCell ref="A43:E44"/>
    <mergeCell ref="F43:H43"/>
    <mergeCell ref="I43:N43"/>
    <mergeCell ref="O43:V43"/>
    <mergeCell ref="W43:AD43"/>
    <mergeCell ref="AE43:AL43"/>
    <mergeCell ref="AM43:AT43"/>
    <mergeCell ref="AU43:BB43"/>
    <mergeCell ref="BC43:BJ43"/>
    <mergeCell ref="BK43:BR43"/>
    <mergeCell ref="BS43:BZ43"/>
    <mergeCell ref="CA43:CH43"/>
    <mergeCell ref="F44:H44"/>
    <mergeCell ref="I44:N44"/>
    <mergeCell ref="O44:V44"/>
    <mergeCell ref="W44:AD44"/>
    <mergeCell ref="AE44:AL44"/>
    <mergeCell ref="AM44:AT44"/>
    <mergeCell ref="AU44:BB44"/>
    <mergeCell ref="BC44:BJ44"/>
    <mergeCell ref="BK44:BR44"/>
    <mergeCell ref="BS44:BZ44"/>
    <mergeCell ref="CA44:CH44"/>
    <mergeCell ref="A45:E46"/>
    <mergeCell ref="F45:H45"/>
    <mergeCell ref="I45:N45"/>
    <mergeCell ref="O45:V45"/>
    <mergeCell ref="W45:AD45"/>
    <mergeCell ref="AE45:AL45"/>
    <mergeCell ref="AM45:AT45"/>
    <mergeCell ref="AU45:BB45"/>
    <mergeCell ref="F46:H46"/>
    <mergeCell ref="I46:N46"/>
    <mergeCell ref="O46:V46"/>
    <mergeCell ref="W46:AD46"/>
    <mergeCell ref="AE46:AL46"/>
    <mergeCell ref="AM46:AT46"/>
    <mergeCell ref="AU46:BB46"/>
    <mergeCell ref="BC46:BJ46"/>
    <mergeCell ref="BK46:BR46"/>
    <mergeCell ref="BS46:BZ46"/>
    <mergeCell ref="CA46:CH46"/>
    <mergeCell ref="BC45:BJ45"/>
    <mergeCell ref="BK45:BR45"/>
    <mergeCell ref="BS45:BZ45"/>
    <mergeCell ref="CA45:CH45"/>
  </mergeCells>
  <printOptions horizontalCentered="1"/>
  <pageMargins left="0.7874015748031497" right="0.7874015748031497" top="0.984251968503937" bottom="0.7874015748031497" header="0.5118110236220472" footer="0.5118110236220472"/>
  <pageSetup fitToWidth="2" horizontalDpi="600" verticalDpi="600" orientation="portrait" paperSize="9" r:id="rId1"/>
  <colBreaks count="1" manualBreakCount="1">
    <brk id="46" max="47" man="1"/>
  </colBreaks>
</worksheet>
</file>

<file path=xl/worksheets/sheet12.xml><?xml version="1.0" encoding="utf-8"?>
<worksheet xmlns="http://schemas.openxmlformats.org/spreadsheetml/2006/main" xmlns:r="http://schemas.openxmlformats.org/officeDocument/2006/relationships">
  <dimension ref="A1:L38"/>
  <sheetViews>
    <sheetView showGridLines="0" zoomScaleSheetLayoutView="100" zoomScalePageLayoutView="0" workbookViewId="0" topLeftCell="A1">
      <pane ySplit="7" topLeftCell="A8" activePane="bottomLeft" state="frozen"/>
      <selection pane="topLeft" activeCell="A34" sqref="A34:F35"/>
      <selection pane="bottomLeft" activeCell="A1" sqref="A1"/>
    </sheetView>
  </sheetViews>
  <sheetFormatPr defaultColWidth="9.00390625" defaultRowHeight="13.5"/>
  <cols>
    <col min="1" max="1" width="4.625" style="363" customWidth="1"/>
    <col min="2" max="2" width="34.25390625" style="363" bestFit="1" customWidth="1"/>
    <col min="3" max="3" width="0.875" style="363" customWidth="1"/>
    <col min="4" max="12" width="13.625" style="363" customWidth="1"/>
    <col min="13" max="16384" width="9.00390625" style="363" customWidth="1"/>
  </cols>
  <sheetData>
    <row r="1" spans="2:12" ht="30" customHeight="1">
      <c r="B1" s="364"/>
      <c r="C1" s="364"/>
      <c r="D1" s="364"/>
      <c r="E1" s="364"/>
      <c r="F1" s="365" t="s">
        <v>494</v>
      </c>
      <c r="G1" s="364" t="s">
        <v>495</v>
      </c>
      <c r="H1" s="364"/>
      <c r="I1" s="364"/>
      <c r="J1" s="364"/>
      <c r="K1" s="364"/>
      <c r="L1" s="364"/>
    </row>
    <row r="2" spans="7:8" ht="18" customHeight="1">
      <c r="G2" s="365"/>
      <c r="H2" s="366"/>
    </row>
    <row r="3" spans="7:12" ht="18" customHeight="1" thickBot="1">
      <c r="G3" s="365"/>
      <c r="H3" s="366"/>
      <c r="L3" s="330" t="s">
        <v>496</v>
      </c>
    </row>
    <row r="4" spans="1:12" s="367" customFormat="1" ht="12.75" customHeight="1">
      <c r="A4" s="705" t="s">
        <v>497</v>
      </c>
      <c r="B4" s="705"/>
      <c r="C4" s="706"/>
      <c r="D4" s="709" t="s">
        <v>419</v>
      </c>
      <c r="E4" s="710" t="s">
        <v>498</v>
      </c>
      <c r="F4" s="711"/>
      <c r="G4" s="713" t="s">
        <v>499</v>
      </c>
      <c r="H4" s="715" t="s">
        <v>500</v>
      </c>
      <c r="I4" s="709" t="s">
        <v>501</v>
      </c>
      <c r="J4" s="709"/>
      <c r="K4" s="709"/>
      <c r="L4" s="693" t="s">
        <v>502</v>
      </c>
    </row>
    <row r="5" spans="1:12" s="367" customFormat="1" ht="12.75" customHeight="1">
      <c r="A5" s="707"/>
      <c r="B5" s="707"/>
      <c r="C5" s="708"/>
      <c r="D5" s="699"/>
      <c r="E5" s="702"/>
      <c r="F5" s="712"/>
      <c r="G5" s="714"/>
      <c r="H5" s="716"/>
      <c r="I5" s="699"/>
      <c r="J5" s="699"/>
      <c r="K5" s="699"/>
      <c r="L5" s="694"/>
    </row>
    <row r="6" spans="1:12" s="367" customFormat="1" ht="12.75" customHeight="1">
      <c r="A6" s="695" t="s">
        <v>503</v>
      </c>
      <c r="B6" s="695"/>
      <c r="C6" s="696"/>
      <c r="D6" s="699"/>
      <c r="E6" s="699" t="s">
        <v>504</v>
      </c>
      <c r="F6" s="700" t="s">
        <v>505</v>
      </c>
      <c r="G6" s="714"/>
      <c r="H6" s="716"/>
      <c r="I6" s="701" t="s">
        <v>437</v>
      </c>
      <c r="J6" s="703" t="s">
        <v>506</v>
      </c>
      <c r="K6" s="699" t="s">
        <v>507</v>
      </c>
      <c r="L6" s="694"/>
    </row>
    <row r="7" spans="1:12" s="367" customFormat="1" ht="12.75" customHeight="1">
      <c r="A7" s="697"/>
      <c r="B7" s="697"/>
      <c r="C7" s="698"/>
      <c r="D7" s="699"/>
      <c r="E7" s="699"/>
      <c r="F7" s="700"/>
      <c r="G7" s="714"/>
      <c r="H7" s="716"/>
      <c r="I7" s="702"/>
      <c r="J7" s="704"/>
      <c r="K7" s="699"/>
      <c r="L7" s="694"/>
    </row>
    <row r="8" spans="1:12" s="367" customFormat="1" ht="24" customHeight="1">
      <c r="A8" s="687" t="s">
        <v>508</v>
      </c>
      <c r="B8" s="687"/>
      <c r="C8" s="688"/>
      <c r="D8" s="368">
        <v>145</v>
      </c>
      <c r="E8" s="368">
        <v>3482</v>
      </c>
      <c r="F8" s="368">
        <v>3459</v>
      </c>
      <c r="G8" s="368">
        <v>955059</v>
      </c>
      <c r="H8" s="368">
        <v>4405718</v>
      </c>
      <c r="I8" s="368">
        <v>6751433</v>
      </c>
      <c r="J8" s="369">
        <v>100</v>
      </c>
      <c r="K8" s="368">
        <v>6104290</v>
      </c>
      <c r="L8" s="368">
        <v>2148374</v>
      </c>
    </row>
    <row r="9" spans="1:12" ht="24" customHeight="1">
      <c r="A9" s="370" t="s">
        <v>509</v>
      </c>
      <c r="B9" s="371" t="s">
        <v>510</v>
      </c>
      <c r="C9" s="372"/>
      <c r="D9" s="335">
        <v>100</v>
      </c>
      <c r="E9" s="335">
        <v>2690</v>
      </c>
      <c r="F9" s="335">
        <v>2676</v>
      </c>
      <c r="G9" s="335">
        <v>624972</v>
      </c>
      <c r="H9" s="335">
        <v>3309000</v>
      </c>
      <c r="I9" s="335">
        <v>4931050</v>
      </c>
      <c r="J9" s="373">
        <v>73.03708708951122</v>
      </c>
      <c r="K9" s="335">
        <v>4646694</v>
      </c>
      <c r="L9" s="335">
        <v>1518861</v>
      </c>
    </row>
    <row r="10" spans="1:12" ht="24" customHeight="1">
      <c r="A10" s="370" t="s">
        <v>511</v>
      </c>
      <c r="B10" s="371" t="s">
        <v>512</v>
      </c>
      <c r="C10" s="372"/>
      <c r="D10" s="335">
        <v>7</v>
      </c>
      <c r="E10" s="335">
        <v>116</v>
      </c>
      <c r="F10" s="335">
        <v>115</v>
      </c>
      <c r="G10" s="335">
        <v>62968</v>
      </c>
      <c r="H10" s="335">
        <v>311072</v>
      </c>
      <c r="I10" s="335">
        <v>458412</v>
      </c>
      <c r="J10" s="373">
        <v>6.789847429427205</v>
      </c>
      <c r="K10" s="335">
        <v>458381</v>
      </c>
      <c r="L10" s="335">
        <v>114641</v>
      </c>
    </row>
    <row r="11" spans="1:12" ht="24" customHeight="1">
      <c r="A11" s="370" t="s">
        <v>513</v>
      </c>
      <c r="B11" s="371" t="s">
        <v>514</v>
      </c>
      <c r="C11" s="372"/>
      <c r="D11" s="374" t="s">
        <v>198</v>
      </c>
      <c r="E11" s="374" t="s">
        <v>198</v>
      </c>
      <c r="F11" s="374" t="s">
        <v>198</v>
      </c>
      <c r="G11" s="374" t="s">
        <v>198</v>
      </c>
      <c r="H11" s="374" t="s">
        <v>198</v>
      </c>
      <c r="I11" s="374" t="s">
        <v>198</v>
      </c>
      <c r="J11" s="374" t="s">
        <v>198</v>
      </c>
      <c r="K11" s="374" t="s">
        <v>198</v>
      </c>
      <c r="L11" s="374" t="s">
        <v>198</v>
      </c>
    </row>
    <row r="12" spans="1:12" ht="24" customHeight="1">
      <c r="A12" s="370" t="s">
        <v>515</v>
      </c>
      <c r="B12" s="371" t="s">
        <v>516</v>
      </c>
      <c r="C12" s="372"/>
      <c r="D12" s="335">
        <v>3</v>
      </c>
      <c r="E12" s="335">
        <v>29</v>
      </c>
      <c r="F12" s="335">
        <v>29</v>
      </c>
      <c r="G12" s="335">
        <v>9814</v>
      </c>
      <c r="H12" s="335">
        <v>71254</v>
      </c>
      <c r="I12" s="335">
        <v>126127</v>
      </c>
      <c r="J12" s="373">
        <v>1.8681515464939074</v>
      </c>
      <c r="K12" s="335">
        <v>99454</v>
      </c>
      <c r="L12" s="335">
        <v>52260</v>
      </c>
    </row>
    <row r="13" spans="1:12" ht="24" customHeight="1">
      <c r="A13" s="370" t="s">
        <v>517</v>
      </c>
      <c r="B13" s="371" t="s">
        <v>518</v>
      </c>
      <c r="C13" s="372"/>
      <c r="D13" s="335">
        <v>1</v>
      </c>
      <c r="E13" s="335">
        <v>5</v>
      </c>
      <c r="F13" s="335">
        <v>2</v>
      </c>
      <c r="G13" s="375" t="s">
        <v>519</v>
      </c>
      <c r="H13" s="375" t="s">
        <v>519</v>
      </c>
      <c r="I13" s="375" t="s">
        <v>519</v>
      </c>
      <c r="J13" s="375" t="s">
        <v>519</v>
      </c>
      <c r="K13" s="375" t="s">
        <v>519</v>
      </c>
      <c r="L13" s="375" t="s">
        <v>519</v>
      </c>
    </row>
    <row r="14" spans="1:12" ht="24" customHeight="1">
      <c r="A14" s="370" t="s">
        <v>520</v>
      </c>
      <c r="B14" s="371" t="s">
        <v>521</v>
      </c>
      <c r="C14" s="372"/>
      <c r="D14" s="335">
        <v>6</v>
      </c>
      <c r="E14" s="335">
        <v>47</v>
      </c>
      <c r="F14" s="335">
        <v>47</v>
      </c>
      <c r="G14" s="335">
        <v>9362</v>
      </c>
      <c r="H14" s="335">
        <v>22156</v>
      </c>
      <c r="I14" s="335">
        <v>38482</v>
      </c>
      <c r="J14" s="373">
        <v>0.5699826984878618</v>
      </c>
      <c r="K14" s="335">
        <v>33092</v>
      </c>
      <c r="L14" s="335">
        <v>15547</v>
      </c>
    </row>
    <row r="15" spans="1:12" ht="24" customHeight="1">
      <c r="A15" s="370" t="s">
        <v>522</v>
      </c>
      <c r="B15" s="371" t="s">
        <v>523</v>
      </c>
      <c r="C15" s="372"/>
      <c r="D15" s="335">
        <v>2</v>
      </c>
      <c r="E15" s="335">
        <v>31</v>
      </c>
      <c r="F15" s="335">
        <v>31</v>
      </c>
      <c r="G15" s="375" t="s">
        <v>519</v>
      </c>
      <c r="H15" s="375" t="s">
        <v>519</v>
      </c>
      <c r="I15" s="375" t="s">
        <v>519</v>
      </c>
      <c r="J15" s="375" t="s">
        <v>519</v>
      </c>
      <c r="K15" s="375" t="s">
        <v>519</v>
      </c>
      <c r="L15" s="375" t="s">
        <v>519</v>
      </c>
    </row>
    <row r="16" spans="1:12" ht="24" customHeight="1">
      <c r="A16" s="370" t="s">
        <v>524</v>
      </c>
      <c r="B16" s="371" t="s">
        <v>525</v>
      </c>
      <c r="C16" s="372"/>
      <c r="D16" s="335">
        <v>1</v>
      </c>
      <c r="E16" s="335">
        <v>28</v>
      </c>
      <c r="F16" s="335">
        <v>28</v>
      </c>
      <c r="G16" s="375" t="s">
        <v>519</v>
      </c>
      <c r="H16" s="375" t="s">
        <v>519</v>
      </c>
      <c r="I16" s="375" t="s">
        <v>519</v>
      </c>
      <c r="J16" s="375" t="s">
        <v>519</v>
      </c>
      <c r="K16" s="375" t="s">
        <v>519</v>
      </c>
      <c r="L16" s="375" t="s">
        <v>519</v>
      </c>
    </row>
    <row r="17" spans="1:12" ht="24" customHeight="1">
      <c r="A17" s="370" t="s">
        <v>526</v>
      </c>
      <c r="B17" s="371" t="s">
        <v>527</v>
      </c>
      <c r="C17" s="372"/>
      <c r="D17" s="335">
        <v>3</v>
      </c>
      <c r="E17" s="335">
        <v>40</v>
      </c>
      <c r="F17" s="335">
        <v>40</v>
      </c>
      <c r="G17" s="376">
        <v>13226</v>
      </c>
      <c r="H17" s="376">
        <v>54978</v>
      </c>
      <c r="I17" s="376">
        <v>83134</v>
      </c>
      <c r="J17" s="373">
        <v>1.2313534030479159</v>
      </c>
      <c r="K17" s="376">
        <v>22442</v>
      </c>
      <c r="L17" s="376">
        <v>26816</v>
      </c>
    </row>
    <row r="18" spans="1:12" ht="24" customHeight="1">
      <c r="A18" s="370" t="s">
        <v>528</v>
      </c>
      <c r="B18" s="371" t="s">
        <v>529</v>
      </c>
      <c r="C18" s="372"/>
      <c r="D18" s="335">
        <v>1</v>
      </c>
      <c r="E18" s="335">
        <v>12</v>
      </c>
      <c r="F18" s="335">
        <v>12</v>
      </c>
      <c r="G18" s="375" t="s">
        <v>519</v>
      </c>
      <c r="H18" s="375" t="s">
        <v>519</v>
      </c>
      <c r="I18" s="375" t="s">
        <v>519</v>
      </c>
      <c r="J18" s="375" t="s">
        <v>519</v>
      </c>
      <c r="K18" s="375" t="s">
        <v>519</v>
      </c>
      <c r="L18" s="375" t="s">
        <v>519</v>
      </c>
    </row>
    <row r="19" spans="1:12" ht="24" customHeight="1">
      <c r="A19" s="370" t="s">
        <v>530</v>
      </c>
      <c r="B19" s="371" t="s">
        <v>531</v>
      </c>
      <c r="C19" s="372"/>
      <c r="D19" s="374" t="s">
        <v>198</v>
      </c>
      <c r="E19" s="374" t="s">
        <v>198</v>
      </c>
      <c r="F19" s="374" t="s">
        <v>198</v>
      </c>
      <c r="G19" s="374" t="s">
        <v>198</v>
      </c>
      <c r="H19" s="374" t="s">
        <v>198</v>
      </c>
      <c r="I19" s="374" t="s">
        <v>198</v>
      </c>
      <c r="J19" s="374" t="s">
        <v>198</v>
      </c>
      <c r="K19" s="374" t="s">
        <v>198</v>
      </c>
      <c r="L19" s="374" t="s">
        <v>198</v>
      </c>
    </row>
    <row r="20" spans="1:12" ht="24" customHeight="1">
      <c r="A20" s="370" t="s">
        <v>532</v>
      </c>
      <c r="B20" s="371" t="s">
        <v>533</v>
      </c>
      <c r="C20" s="372"/>
      <c r="D20" s="374" t="s">
        <v>198</v>
      </c>
      <c r="E20" s="374" t="s">
        <v>198</v>
      </c>
      <c r="F20" s="374" t="s">
        <v>198</v>
      </c>
      <c r="G20" s="374" t="s">
        <v>198</v>
      </c>
      <c r="H20" s="374" t="s">
        <v>198</v>
      </c>
      <c r="I20" s="374" t="s">
        <v>198</v>
      </c>
      <c r="J20" s="374" t="s">
        <v>198</v>
      </c>
      <c r="K20" s="374" t="s">
        <v>198</v>
      </c>
      <c r="L20" s="374" t="s">
        <v>198</v>
      </c>
    </row>
    <row r="21" spans="1:12" ht="24" customHeight="1">
      <c r="A21" s="370" t="s">
        <v>534</v>
      </c>
      <c r="B21" s="371" t="s">
        <v>535</v>
      </c>
      <c r="C21" s="372"/>
      <c r="D21" s="374" t="s">
        <v>198</v>
      </c>
      <c r="E21" s="374" t="s">
        <v>198</v>
      </c>
      <c r="F21" s="374" t="s">
        <v>198</v>
      </c>
      <c r="G21" s="374" t="s">
        <v>198</v>
      </c>
      <c r="H21" s="374" t="s">
        <v>198</v>
      </c>
      <c r="I21" s="374" t="s">
        <v>198</v>
      </c>
      <c r="J21" s="374" t="s">
        <v>198</v>
      </c>
      <c r="K21" s="374" t="s">
        <v>198</v>
      </c>
      <c r="L21" s="374" t="s">
        <v>198</v>
      </c>
    </row>
    <row r="22" spans="1:12" ht="24" customHeight="1">
      <c r="A22" s="370" t="s">
        <v>536</v>
      </c>
      <c r="B22" s="371" t="s">
        <v>537</v>
      </c>
      <c r="C22" s="372"/>
      <c r="D22" s="335">
        <v>1</v>
      </c>
      <c r="E22" s="335">
        <v>43</v>
      </c>
      <c r="F22" s="335">
        <v>43</v>
      </c>
      <c r="G22" s="375" t="s">
        <v>519</v>
      </c>
      <c r="H22" s="375" t="s">
        <v>519</v>
      </c>
      <c r="I22" s="375" t="s">
        <v>519</v>
      </c>
      <c r="J22" s="375" t="s">
        <v>519</v>
      </c>
      <c r="K22" s="375" t="s">
        <v>519</v>
      </c>
      <c r="L22" s="375" t="s">
        <v>519</v>
      </c>
    </row>
    <row r="23" spans="1:12" ht="24" customHeight="1">
      <c r="A23" s="370" t="s">
        <v>538</v>
      </c>
      <c r="B23" s="371" t="s">
        <v>539</v>
      </c>
      <c r="C23" s="372"/>
      <c r="D23" s="374" t="s">
        <v>198</v>
      </c>
      <c r="E23" s="374" t="s">
        <v>198</v>
      </c>
      <c r="F23" s="374" t="s">
        <v>198</v>
      </c>
      <c r="G23" s="374" t="s">
        <v>198</v>
      </c>
      <c r="H23" s="374" t="s">
        <v>198</v>
      </c>
      <c r="I23" s="374" t="s">
        <v>198</v>
      </c>
      <c r="J23" s="374" t="s">
        <v>198</v>
      </c>
      <c r="K23" s="374" t="s">
        <v>198</v>
      </c>
      <c r="L23" s="374" t="s">
        <v>198</v>
      </c>
    </row>
    <row r="24" spans="1:12" ht="24" customHeight="1">
      <c r="A24" s="370" t="s">
        <v>540</v>
      </c>
      <c r="B24" s="371" t="s">
        <v>541</v>
      </c>
      <c r="C24" s="372"/>
      <c r="D24" s="335">
        <v>7</v>
      </c>
      <c r="E24" s="335">
        <v>55</v>
      </c>
      <c r="F24" s="335">
        <v>51</v>
      </c>
      <c r="G24" s="335">
        <v>15584</v>
      </c>
      <c r="H24" s="335">
        <v>15977</v>
      </c>
      <c r="I24" s="335">
        <v>45725</v>
      </c>
      <c r="J24" s="373">
        <v>0.6772636268478114</v>
      </c>
      <c r="K24" s="335">
        <v>31260</v>
      </c>
      <c r="L24" s="335">
        <v>28332</v>
      </c>
    </row>
    <row r="25" spans="1:12" ht="24" customHeight="1">
      <c r="A25" s="370" t="s">
        <v>542</v>
      </c>
      <c r="B25" s="371" t="s">
        <v>543</v>
      </c>
      <c r="C25" s="372"/>
      <c r="D25" s="335">
        <v>3</v>
      </c>
      <c r="E25" s="335">
        <v>25</v>
      </c>
      <c r="F25" s="335">
        <v>25</v>
      </c>
      <c r="G25" s="335">
        <v>7230</v>
      </c>
      <c r="H25" s="335">
        <v>3576</v>
      </c>
      <c r="I25" s="335">
        <v>19887</v>
      </c>
      <c r="J25" s="373">
        <v>0.29455968829135976</v>
      </c>
      <c r="K25" s="335">
        <v>14052</v>
      </c>
      <c r="L25" s="335">
        <v>15534</v>
      </c>
    </row>
    <row r="26" spans="1:12" ht="24" customHeight="1">
      <c r="A26" s="370" t="s">
        <v>544</v>
      </c>
      <c r="B26" s="371" t="s">
        <v>545</v>
      </c>
      <c r="C26" s="372"/>
      <c r="D26" s="335">
        <v>2</v>
      </c>
      <c r="E26" s="335">
        <v>20</v>
      </c>
      <c r="F26" s="335">
        <v>20</v>
      </c>
      <c r="G26" s="375" t="s">
        <v>519</v>
      </c>
      <c r="H26" s="375" t="s">
        <v>519</v>
      </c>
      <c r="I26" s="375" t="s">
        <v>519</v>
      </c>
      <c r="J26" s="375" t="s">
        <v>519</v>
      </c>
      <c r="K26" s="375" t="s">
        <v>519</v>
      </c>
      <c r="L26" s="375" t="s">
        <v>519</v>
      </c>
    </row>
    <row r="27" spans="1:12" ht="24" customHeight="1">
      <c r="A27" s="370" t="s">
        <v>546</v>
      </c>
      <c r="B27" s="371" t="s">
        <v>547</v>
      </c>
      <c r="C27" s="372"/>
      <c r="D27" s="374" t="s">
        <v>198</v>
      </c>
      <c r="E27" s="374" t="s">
        <v>198</v>
      </c>
      <c r="F27" s="374" t="s">
        <v>198</v>
      </c>
      <c r="G27" s="374" t="s">
        <v>198</v>
      </c>
      <c r="H27" s="374" t="s">
        <v>198</v>
      </c>
      <c r="I27" s="374" t="s">
        <v>198</v>
      </c>
      <c r="J27" s="374" t="s">
        <v>198</v>
      </c>
      <c r="K27" s="374" t="s">
        <v>198</v>
      </c>
      <c r="L27" s="374" t="s">
        <v>198</v>
      </c>
    </row>
    <row r="28" spans="1:12" ht="24" customHeight="1">
      <c r="A28" s="370" t="s">
        <v>548</v>
      </c>
      <c r="B28" s="371" t="s">
        <v>549</v>
      </c>
      <c r="C28" s="372"/>
      <c r="D28" s="374" t="s">
        <v>198</v>
      </c>
      <c r="E28" s="374" t="s">
        <v>198</v>
      </c>
      <c r="F28" s="374" t="s">
        <v>198</v>
      </c>
      <c r="G28" s="374" t="s">
        <v>198</v>
      </c>
      <c r="H28" s="374" t="s">
        <v>198</v>
      </c>
      <c r="I28" s="374" t="s">
        <v>198</v>
      </c>
      <c r="J28" s="374" t="s">
        <v>198</v>
      </c>
      <c r="K28" s="374" t="s">
        <v>198</v>
      </c>
      <c r="L28" s="374" t="s">
        <v>198</v>
      </c>
    </row>
    <row r="29" spans="1:12" ht="24" customHeight="1">
      <c r="A29" s="370" t="s">
        <v>550</v>
      </c>
      <c r="B29" s="371" t="s">
        <v>551</v>
      </c>
      <c r="C29" s="372"/>
      <c r="D29" s="374" t="s">
        <v>198</v>
      </c>
      <c r="E29" s="374" t="s">
        <v>198</v>
      </c>
      <c r="F29" s="374" t="s">
        <v>198</v>
      </c>
      <c r="G29" s="374" t="s">
        <v>198</v>
      </c>
      <c r="H29" s="374" t="s">
        <v>198</v>
      </c>
      <c r="I29" s="374" t="s">
        <v>198</v>
      </c>
      <c r="J29" s="374" t="s">
        <v>198</v>
      </c>
      <c r="K29" s="374" t="s">
        <v>198</v>
      </c>
      <c r="L29" s="374" t="s">
        <v>198</v>
      </c>
    </row>
    <row r="30" spans="1:12" ht="24" customHeight="1">
      <c r="A30" s="370" t="s">
        <v>552</v>
      </c>
      <c r="B30" s="371" t="s">
        <v>553</v>
      </c>
      <c r="C30" s="372"/>
      <c r="D30" s="374" t="s">
        <v>198</v>
      </c>
      <c r="E30" s="374" t="s">
        <v>198</v>
      </c>
      <c r="F30" s="374" t="s">
        <v>198</v>
      </c>
      <c r="G30" s="374" t="s">
        <v>198</v>
      </c>
      <c r="H30" s="374" t="s">
        <v>198</v>
      </c>
      <c r="I30" s="374" t="s">
        <v>198</v>
      </c>
      <c r="J30" s="374" t="s">
        <v>198</v>
      </c>
      <c r="K30" s="374" t="s">
        <v>198</v>
      </c>
      <c r="L30" s="374" t="s">
        <v>198</v>
      </c>
    </row>
    <row r="31" spans="1:12" ht="24" customHeight="1">
      <c r="A31" s="370" t="s">
        <v>554</v>
      </c>
      <c r="B31" s="371" t="s">
        <v>555</v>
      </c>
      <c r="C31" s="372"/>
      <c r="D31" s="335">
        <v>8</v>
      </c>
      <c r="E31" s="335">
        <v>341</v>
      </c>
      <c r="F31" s="335">
        <v>340</v>
      </c>
      <c r="G31" s="335">
        <v>161056</v>
      </c>
      <c r="H31" s="335">
        <v>236440</v>
      </c>
      <c r="I31" s="335">
        <v>563485</v>
      </c>
      <c r="J31" s="373">
        <v>8.3461540683289</v>
      </c>
      <c r="K31" s="335">
        <v>347306</v>
      </c>
      <c r="L31" s="335">
        <v>300564</v>
      </c>
    </row>
    <row r="32" spans="1:12" ht="24" customHeight="1">
      <c r="A32" s="377" t="s">
        <v>556</v>
      </c>
      <c r="B32" s="378" t="s">
        <v>159</v>
      </c>
      <c r="C32" s="379"/>
      <c r="D32" s="374" t="s">
        <v>198</v>
      </c>
      <c r="E32" s="374" t="s">
        <v>198</v>
      </c>
      <c r="F32" s="374" t="s">
        <v>198</v>
      </c>
      <c r="G32" s="374" t="s">
        <v>198</v>
      </c>
      <c r="H32" s="374" t="s">
        <v>198</v>
      </c>
      <c r="I32" s="374" t="s">
        <v>198</v>
      </c>
      <c r="J32" s="374" t="s">
        <v>198</v>
      </c>
      <c r="K32" s="374" t="s">
        <v>198</v>
      </c>
      <c r="L32" s="380" t="s">
        <v>198</v>
      </c>
    </row>
    <row r="33" spans="1:12" ht="18" customHeight="1">
      <c r="A33" s="381" t="s">
        <v>557</v>
      </c>
      <c r="B33" s="381"/>
      <c r="C33" s="381"/>
      <c r="D33" s="381"/>
      <c r="E33" s="381"/>
      <c r="F33" s="381"/>
      <c r="G33" s="689" t="s">
        <v>558</v>
      </c>
      <c r="H33" s="689"/>
      <c r="I33" s="689"/>
      <c r="J33" s="689"/>
      <c r="K33" s="689"/>
      <c r="L33" s="382" t="s">
        <v>559</v>
      </c>
    </row>
    <row r="34" spans="1:12" ht="9.75" customHeight="1">
      <c r="A34" s="691" t="s">
        <v>560</v>
      </c>
      <c r="B34" s="691"/>
      <c r="C34" s="691"/>
      <c r="D34" s="691"/>
      <c r="E34" s="691"/>
      <c r="F34" s="691"/>
      <c r="G34" s="690"/>
      <c r="H34" s="690"/>
      <c r="I34" s="690"/>
      <c r="J34" s="690"/>
      <c r="K34" s="690"/>
      <c r="L34" s="382"/>
    </row>
    <row r="35" spans="1:12" ht="9.75" customHeight="1">
      <c r="A35" s="691"/>
      <c r="B35" s="691"/>
      <c r="C35" s="691"/>
      <c r="D35" s="691"/>
      <c r="E35" s="691"/>
      <c r="F35" s="691"/>
      <c r="G35" s="692" t="s">
        <v>561</v>
      </c>
      <c r="H35" s="692"/>
      <c r="I35" s="692"/>
      <c r="J35" s="692"/>
      <c r="K35" s="692"/>
      <c r="L35" s="692"/>
    </row>
    <row r="36" spans="1:12" ht="18" customHeight="1">
      <c r="A36" s="324" t="s">
        <v>562</v>
      </c>
      <c r="G36" s="692"/>
      <c r="H36" s="692"/>
      <c r="I36" s="692"/>
      <c r="J36" s="692"/>
      <c r="K36" s="692"/>
      <c r="L36" s="692"/>
    </row>
    <row r="38" ht="13.5">
      <c r="J38" s="383"/>
    </row>
  </sheetData>
  <sheetProtection/>
  <mergeCells count="17">
    <mergeCell ref="K6:K7"/>
    <mergeCell ref="A4:C5"/>
    <mergeCell ref="D4:D7"/>
    <mergeCell ref="E4:F5"/>
    <mergeCell ref="G4:G7"/>
    <mergeCell ref="H4:H7"/>
    <mergeCell ref="I4:K5"/>
    <mergeCell ref="A8:C8"/>
    <mergeCell ref="G33:K34"/>
    <mergeCell ref="A34:F35"/>
    <mergeCell ref="G35:L36"/>
    <mergeCell ref="L4:L7"/>
    <mergeCell ref="A6:C7"/>
    <mergeCell ref="E6:E7"/>
    <mergeCell ref="F6:F7"/>
    <mergeCell ref="I6:I7"/>
    <mergeCell ref="J6:J7"/>
  </mergeCells>
  <printOptions horizontalCentered="1"/>
  <pageMargins left="0.7874015748031497" right="0.7874015748031497" top="0.984251968503937" bottom="0.7874015748031497" header="0.5118110236220472" footer="0.5118110236220472"/>
  <pageSetup horizontalDpi="600" verticalDpi="600" orientation="portrait" paperSize="9" r:id="rId2"/>
  <colBreaks count="1" manualBreakCount="1">
    <brk id="6" max="65535" man="1"/>
  </colBreaks>
  <drawing r:id="rId1"/>
</worksheet>
</file>

<file path=xl/worksheets/sheet13.xml><?xml version="1.0" encoding="utf-8"?>
<worksheet xmlns="http://schemas.openxmlformats.org/spreadsheetml/2006/main" xmlns:r="http://schemas.openxmlformats.org/officeDocument/2006/relationships">
  <dimension ref="A1:W27"/>
  <sheetViews>
    <sheetView showGridLines="0" zoomScaleSheetLayoutView="100" zoomScalePageLayoutView="0" workbookViewId="0" topLeftCell="A1">
      <selection activeCell="A1" sqref="A1:O1"/>
    </sheetView>
  </sheetViews>
  <sheetFormatPr defaultColWidth="9.00390625" defaultRowHeight="30" customHeight="1"/>
  <cols>
    <col min="1" max="15" width="5.625" style="388" customWidth="1"/>
    <col min="16" max="19" width="9.00390625" style="388" customWidth="1"/>
    <col min="20" max="20" width="17.375" style="388" bestFit="1" customWidth="1"/>
    <col min="21" max="21" width="9.00390625" style="388" customWidth="1"/>
    <col min="22" max="22" width="11.625" style="388" bestFit="1" customWidth="1"/>
    <col min="23" max="16384" width="9.00390625" style="388" customWidth="1"/>
  </cols>
  <sheetData>
    <row r="1" spans="1:23" ht="30" customHeight="1">
      <c r="A1" s="717" t="s">
        <v>563</v>
      </c>
      <c r="B1" s="717"/>
      <c r="C1" s="717"/>
      <c r="D1" s="717"/>
      <c r="E1" s="717"/>
      <c r="F1" s="717"/>
      <c r="G1" s="717"/>
      <c r="H1" s="717"/>
      <c r="I1" s="717"/>
      <c r="J1" s="717"/>
      <c r="K1" s="717"/>
      <c r="L1" s="717"/>
      <c r="M1" s="717"/>
      <c r="N1" s="717"/>
      <c r="O1" s="717"/>
      <c r="Q1" s="389"/>
      <c r="R1" s="389"/>
      <c r="S1" s="389"/>
      <c r="T1" s="389"/>
      <c r="U1" s="389"/>
      <c r="V1" s="389"/>
      <c r="W1" s="389"/>
    </row>
    <row r="2" spans="17:23" ht="30" customHeight="1">
      <c r="Q2" s="485"/>
      <c r="R2" s="485" t="s">
        <v>419</v>
      </c>
      <c r="S2" s="485" t="s">
        <v>564</v>
      </c>
      <c r="T2" s="485" t="s">
        <v>565</v>
      </c>
      <c r="U2" s="389"/>
      <c r="V2" s="389"/>
      <c r="W2" s="389"/>
    </row>
    <row r="3" spans="1:23" ht="30" customHeight="1">
      <c r="A3" s="391" t="s">
        <v>417</v>
      </c>
      <c r="B3" s="718" t="s">
        <v>566</v>
      </c>
      <c r="C3" s="718"/>
      <c r="D3" s="718"/>
      <c r="E3" s="718"/>
      <c r="F3" s="718"/>
      <c r="G3" s="718"/>
      <c r="H3" s="718"/>
      <c r="I3" s="718"/>
      <c r="J3" s="718"/>
      <c r="K3" s="718"/>
      <c r="L3" s="718"/>
      <c r="M3" s="718"/>
      <c r="N3" s="718"/>
      <c r="O3" s="718"/>
      <c r="Q3" s="485" t="s">
        <v>567</v>
      </c>
      <c r="R3" s="486">
        <v>1622</v>
      </c>
      <c r="S3" s="486">
        <v>6250</v>
      </c>
      <c r="T3" s="486">
        <v>20404.157</v>
      </c>
      <c r="U3" s="389"/>
      <c r="V3" s="389"/>
      <c r="W3" s="389"/>
    </row>
    <row r="4" spans="2:23" s="393" customFormat="1" ht="30" customHeight="1">
      <c r="B4" s="718"/>
      <c r="C4" s="718"/>
      <c r="D4" s="718"/>
      <c r="E4" s="718"/>
      <c r="F4" s="718"/>
      <c r="G4" s="718"/>
      <c r="H4" s="718"/>
      <c r="I4" s="718"/>
      <c r="J4" s="718"/>
      <c r="K4" s="718"/>
      <c r="L4" s="718"/>
      <c r="M4" s="718"/>
      <c r="N4" s="718"/>
      <c r="O4" s="718"/>
      <c r="Q4" s="485" t="s">
        <v>568</v>
      </c>
      <c r="R4" s="487">
        <v>1635</v>
      </c>
      <c r="S4" s="487">
        <v>6841</v>
      </c>
      <c r="T4" s="486">
        <v>26085.338</v>
      </c>
      <c r="U4" s="389"/>
      <c r="V4" s="389"/>
      <c r="W4" s="389"/>
    </row>
    <row r="5" spans="2:23" s="393" customFormat="1" ht="30" customHeight="1">
      <c r="B5" s="718"/>
      <c r="C5" s="718"/>
      <c r="D5" s="718"/>
      <c r="E5" s="718"/>
      <c r="F5" s="718"/>
      <c r="G5" s="718"/>
      <c r="H5" s="718"/>
      <c r="I5" s="718"/>
      <c r="J5" s="718"/>
      <c r="K5" s="718"/>
      <c r="L5" s="718"/>
      <c r="M5" s="718"/>
      <c r="N5" s="718"/>
      <c r="O5" s="718"/>
      <c r="Q5" s="485" t="s">
        <v>569</v>
      </c>
      <c r="R5" s="487">
        <v>1587</v>
      </c>
      <c r="S5" s="487">
        <v>6442</v>
      </c>
      <c r="T5" s="486">
        <v>27981.861</v>
      </c>
      <c r="U5" s="389"/>
      <c r="V5" s="389"/>
      <c r="W5" s="389"/>
    </row>
    <row r="6" spans="1:23" s="393" customFormat="1" ht="15" customHeight="1">
      <c r="A6" s="395"/>
      <c r="B6" s="395"/>
      <c r="C6" s="395"/>
      <c r="D6" s="395"/>
      <c r="E6" s="395"/>
      <c r="F6" s="395"/>
      <c r="G6" s="395"/>
      <c r="H6" s="395"/>
      <c r="I6" s="395"/>
      <c r="J6" s="395"/>
      <c r="K6" s="395"/>
      <c r="L6" s="395"/>
      <c r="M6" s="395"/>
      <c r="N6" s="395"/>
      <c r="O6" s="395"/>
      <c r="Q6" s="485">
        <v>6</v>
      </c>
      <c r="R6" s="487">
        <v>1455</v>
      </c>
      <c r="S6" s="487">
        <v>6539</v>
      </c>
      <c r="T6" s="486">
        <v>23269.686</v>
      </c>
      <c r="U6" s="389"/>
      <c r="V6" s="389"/>
      <c r="W6" s="389"/>
    </row>
    <row r="7" spans="1:23" s="393" customFormat="1" ht="30" customHeight="1">
      <c r="A7" s="391" t="s">
        <v>421</v>
      </c>
      <c r="B7" s="718" t="s">
        <v>570</v>
      </c>
      <c r="C7" s="718"/>
      <c r="D7" s="718"/>
      <c r="E7" s="718"/>
      <c r="F7" s="718"/>
      <c r="G7" s="718"/>
      <c r="H7" s="718"/>
      <c r="I7" s="718"/>
      <c r="J7" s="718"/>
      <c r="K7" s="718"/>
      <c r="L7" s="718"/>
      <c r="M7" s="718"/>
      <c r="N7" s="718"/>
      <c r="O7" s="718"/>
      <c r="Q7" s="485">
        <v>9</v>
      </c>
      <c r="R7" s="487">
        <v>1367</v>
      </c>
      <c r="S7" s="487">
        <v>6148</v>
      </c>
      <c r="T7" s="486">
        <v>22025.24</v>
      </c>
      <c r="U7" s="389"/>
      <c r="V7" s="389"/>
      <c r="W7" s="389"/>
    </row>
    <row r="8" spans="1:23" s="393" customFormat="1" ht="30" customHeight="1">
      <c r="A8" s="395"/>
      <c r="B8" s="718"/>
      <c r="C8" s="718"/>
      <c r="D8" s="718"/>
      <c r="E8" s="718"/>
      <c r="F8" s="718"/>
      <c r="G8" s="718"/>
      <c r="H8" s="718"/>
      <c r="I8" s="718"/>
      <c r="J8" s="718"/>
      <c r="K8" s="718"/>
      <c r="L8" s="718"/>
      <c r="M8" s="718"/>
      <c r="N8" s="718"/>
      <c r="O8" s="718"/>
      <c r="Q8" s="485">
        <v>11</v>
      </c>
      <c r="R8" s="486">
        <v>1391</v>
      </c>
      <c r="S8" s="486">
        <v>6658</v>
      </c>
      <c r="T8" s="486">
        <v>21444</v>
      </c>
      <c r="U8" s="389"/>
      <c r="V8" s="389"/>
      <c r="W8" s="389"/>
    </row>
    <row r="9" spans="1:23" s="393" customFormat="1" ht="30" customHeight="1">
      <c r="A9" s="395"/>
      <c r="B9" s="718"/>
      <c r="C9" s="718"/>
      <c r="D9" s="718"/>
      <c r="E9" s="718"/>
      <c r="F9" s="718"/>
      <c r="G9" s="718"/>
      <c r="H9" s="718"/>
      <c r="I9" s="718"/>
      <c r="J9" s="718"/>
      <c r="K9" s="718"/>
      <c r="L9" s="718"/>
      <c r="M9" s="718"/>
      <c r="N9" s="718"/>
      <c r="O9" s="718"/>
      <c r="Q9" s="485">
        <v>14</v>
      </c>
      <c r="R9" s="485">
        <v>1255</v>
      </c>
      <c r="S9" s="485">
        <v>6128</v>
      </c>
      <c r="T9" s="486">
        <v>16722</v>
      </c>
      <c r="U9" s="389"/>
      <c r="V9" s="389"/>
      <c r="W9" s="389"/>
    </row>
    <row r="10" spans="1:23" s="393" customFormat="1" ht="30" customHeight="1">
      <c r="A10" s="391" t="s">
        <v>424</v>
      </c>
      <c r="B10" s="718" t="s">
        <v>571</v>
      </c>
      <c r="C10" s="718"/>
      <c r="D10" s="718"/>
      <c r="E10" s="718"/>
      <c r="F10" s="718"/>
      <c r="G10" s="718"/>
      <c r="H10" s="718"/>
      <c r="I10" s="718"/>
      <c r="J10" s="718"/>
      <c r="K10" s="718"/>
      <c r="L10" s="718"/>
      <c r="M10" s="718"/>
      <c r="N10" s="718"/>
      <c r="O10" s="718"/>
      <c r="Q10" s="485">
        <v>16</v>
      </c>
      <c r="R10" s="485">
        <v>1166</v>
      </c>
      <c r="S10" s="485">
        <v>5709</v>
      </c>
      <c r="T10" s="486">
        <v>14843</v>
      </c>
      <c r="U10" s="389"/>
      <c r="V10" s="389"/>
      <c r="W10" s="389"/>
    </row>
    <row r="11" spans="1:23" s="393" customFormat="1" ht="30" customHeight="1">
      <c r="A11" s="396"/>
      <c r="B11" s="718"/>
      <c r="C11" s="718"/>
      <c r="D11" s="718"/>
      <c r="E11" s="718"/>
      <c r="F11" s="718"/>
      <c r="G11" s="718"/>
      <c r="H11" s="718"/>
      <c r="I11" s="718"/>
      <c r="J11" s="718"/>
      <c r="K11" s="718"/>
      <c r="L11" s="718"/>
      <c r="M11" s="718"/>
      <c r="N11" s="718"/>
      <c r="O11" s="718"/>
      <c r="Q11" s="488" t="s">
        <v>572</v>
      </c>
      <c r="R11" s="488">
        <v>1068</v>
      </c>
      <c r="S11" s="488">
        <v>4945</v>
      </c>
      <c r="T11" s="489">
        <v>13513</v>
      </c>
      <c r="U11" s="389"/>
      <c r="V11" s="389"/>
      <c r="W11" s="389"/>
    </row>
    <row r="12" spans="1:23" s="393" customFormat="1" ht="30" customHeight="1">
      <c r="A12" s="396"/>
      <c r="B12" s="718"/>
      <c r="C12" s="718"/>
      <c r="D12" s="718"/>
      <c r="E12" s="718"/>
      <c r="F12" s="718"/>
      <c r="G12" s="718"/>
      <c r="H12" s="718"/>
      <c r="I12" s="718"/>
      <c r="J12" s="718"/>
      <c r="K12" s="718"/>
      <c r="L12" s="718"/>
      <c r="M12" s="718"/>
      <c r="N12" s="718"/>
      <c r="O12" s="718"/>
      <c r="Q12" s="389"/>
      <c r="R12" s="389"/>
      <c r="S12" s="389"/>
      <c r="T12" s="389"/>
      <c r="U12" s="389"/>
      <c r="V12" s="389"/>
      <c r="W12" s="389"/>
    </row>
    <row r="13" spans="1:23" s="393" customFormat="1" ht="15" customHeight="1">
      <c r="A13" s="395"/>
      <c r="B13" s="395"/>
      <c r="C13" s="395"/>
      <c r="D13" s="395"/>
      <c r="E13" s="395"/>
      <c r="F13" s="395"/>
      <c r="G13" s="395"/>
      <c r="H13" s="395"/>
      <c r="I13" s="395"/>
      <c r="J13" s="395"/>
      <c r="K13" s="395"/>
      <c r="L13" s="395"/>
      <c r="M13" s="395"/>
      <c r="N13" s="395"/>
      <c r="O13" s="395"/>
      <c r="Q13" s="389"/>
      <c r="R13" s="389"/>
      <c r="S13" s="389"/>
      <c r="T13" s="389"/>
      <c r="U13" s="389"/>
      <c r="V13" s="389"/>
      <c r="W13" s="389"/>
    </row>
    <row r="14" spans="16:21" s="393" customFormat="1" ht="15" customHeight="1">
      <c r="P14" s="397"/>
      <c r="Q14" s="397"/>
      <c r="R14" s="397"/>
      <c r="S14" s="397"/>
      <c r="T14" s="397"/>
      <c r="U14" s="397"/>
    </row>
    <row r="15" spans="1:23" s="393" customFormat="1" ht="30" customHeight="1">
      <c r="A15" s="395"/>
      <c r="B15" s="395"/>
      <c r="C15" s="395"/>
      <c r="D15" s="395"/>
      <c r="E15" s="395"/>
      <c r="F15" s="395"/>
      <c r="G15" s="395"/>
      <c r="H15" s="395"/>
      <c r="I15" s="395"/>
      <c r="J15" s="395"/>
      <c r="K15" s="395"/>
      <c r="L15" s="395"/>
      <c r="M15" s="395"/>
      <c r="N15" s="395"/>
      <c r="O15" s="395"/>
      <c r="P15" s="397"/>
      <c r="Q15" s="390"/>
      <c r="R15" s="392"/>
      <c r="S15" s="392"/>
      <c r="T15" s="392"/>
      <c r="U15" s="390"/>
      <c r="V15" s="389"/>
      <c r="W15" s="389"/>
    </row>
    <row r="16" spans="1:23" s="393" customFormat="1" ht="30" customHeight="1">
      <c r="A16" s="398"/>
      <c r="B16" s="398"/>
      <c r="C16" s="398"/>
      <c r="D16" s="398"/>
      <c r="E16" s="398"/>
      <c r="F16" s="398"/>
      <c r="G16" s="398"/>
      <c r="H16" s="398"/>
      <c r="I16" s="398"/>
      <c r="J16" s="398"/>
      <c r="K16" s="398"/>
      <c r="L16" s="398"/>
      <c r="M16" s="398"/>
      <c r="N16" s="398"/>
      <c r="O16" s="398"/>
      <c r="P16" s="397"/>
      <c r="Q16" s="390"/>
      <c r="R16" s="394"/>
      <c r="S16" s="394"/>
      <c r="T16" s="392"/>
      <c r="U16" s="390"/>
      <c r="V16" s="389"/>
      <c r="W16" s="389"/>
    </row>
    <row r="17" spans="1:23" s="393" customFormat="1" ht="30" customHeight="1">
      <c r="A17" s="395"/>
      <c r="B17" s="395"/>
      <c r="C17" s="395"/>
      <c r="D17" s="395"/>
      <c r="E17" s="395"/>
      <c r="F17" s="395"/>
      <c r="G17" s="395"/>
      <c r="H17" s="395"/>
      <c r="I17" s="395"/>
      <c r="J17" s="395"/>
      <c r="K17" s="395"/>
      <c r="L17" s="395"/>
      <c r="M17" s="395"/>
      <c r="N17" s="395"/>
      <c r="O17" s="395"/>
      <c r="P17" s="397"/>
      <c r="Q17" s="390"/>
      <c r="R17" s="394"/>
      <c r="S17" s="394"/>
      <c r="T17" s="392"/>
      <c r="U17" s="390"/>
      <c r="V17" s="389"/>
      <c r="W17" s="389"/>
    </row>
    <row r="18" spans="1:23" s="393" customFormat="1" ht="30" customHeight="1">
      <c r="A18" s="388"/>
      <c r="B18" s="388"/>
      <c r="C18" s="388"/>
      <c r="D18" s="388"/>
      <c r="E18" s="388"/>
      <c r="F18" s="388"/>
      <c r="G18" s="388"/>
      <c r="H18" s="388"/>
      <c r="I18" s="388"/>
      <c r="J18" s="388"/>
      <c r="K18" s="388"/>
      <c r="L18" s="388"/>
      <c r="M18" s="388"/>
      <c r="N18" s="388"/>
      <c r="O18" s="388"/>
      <c r="P18" s="397"/>
      <c r="Q18" s="390"/>
      <c r="R18" s="394"/>
      <c r="S18" s="394"/>
      <c r="T18" s="392"/>
      <c r="U18" s="390"/>
      <c r="V18" s="389"/>
      <c r="W18" s="389"/>
    </row>
    <row r="19" spans="1:23" s="393" customFormat="1" ht="30" customHeight="1">
      <c r="A19" s="388"/>
      <c r="B19" s="388"/>
      <c r="C19" s="388"/>
      <c r="D19" s="388"/>
      <c r="E19" s="388"/>
      <c r="F19" s="388"/>
      <c r="G19" s="388"/>
      <c r="H19" s="388"/>
      <c r="I19" s="388"/>
      <c r="J19" s="388"/>
      <c r="K19" s="388"/>
      <c r="L19" s="388"/>
      <c r="M19" s="388"/>
      <c r="N19" s="388"/>
      <c r="O19" s="388"/>
      <c r="P19" s="397"/>
      <c r="Q19" s="390"/>
      <c r="R19" s="394"/>
      <c r="S19" s="394"/>
      <c r="T19" s="392"/>
      <c r="U19" s="390"/>
      <c r="V19" s="389"/>
      <c r="W19" s="389"/>
    </row>
    <row r="20" spans="1:23" s="393" customFormat="1" ht="30" customHeight="1">
      <c r="A20" s="388"/>
      <c r="B20" s="388"/>
      <c r="C20" s="388"/>
      <c r="D20" s="388"/>
      <c r="E20" s="388"/>
      <c r="F20" s="388"/>
      <c r="G20" s="388"/>
      <c r="H20" s="388"/>
      <c r="I20" s="388"/>
      <c r="J20" s="388"/>
      <c r="K20" s="388"/>
      <c r="L20" s="388"/>
      <c r="M20" s="388"/>
      <c r="N20" s="388"/>
      <c r="O20" s="388"/>
      <c r="P20" s="397"/>
      <c r="Q20" s="390"/>
      <c r="R20" s="394"/>
      <c r="S20" s="394"/>
      <c r="T20" s="392"/>
      <c r="U20" s="390"/>
      <c r="V20" s="389"/>
      <c r="W20" s="389"/>
    </row>
    <row r="21" spans="1:23" s="393" customFormat="1" ht="30" customHeight="1">
      <c r="A21" s="388"/>
      <c r="B21" s="388"/>
      <c r="C21" s="388"/>
      <c r="D21" s="388"/>
      <c r="E21" s="388"/>
      <c r="F21" s="388"/>
      <c r="G21" s="388"/>
      <c r="H21" s="388"/>
      <c r="I21" s="388"/>
      <c r="J21" s="388"/>
      <c r="K21" s="388"/>
      <c r="L21" s="388"/>
      <c r="M21" s="388"/>
      <c r="N21" s="388"/>
      <c r="O21" s="388"/>
      <c r="P21" s="397"/>
      <c r="Q21" s="390"/>
      <c r="R21" s="394"/>
      <c r="S21" s="394"/>
      <c r="T21" s="392"/>
      <c r="U21" s="390"/>
      <c r="V21" s="389"/>
      <c r="W21" s="389"/>
    </row>
    <row r="22" spans="1:23" s="393" customFormat="1" ht="30" customHeight="1">
      <c r="A22" s="388"/>
      <c r="B22" s="388"/>
      <c r="C22" s="388"/>
      <c r="D22" s="388"/>
      <c r="E22" s="388"/>
      <c r="F22" s="388"/>
      <c r="G22" s="388"/>
      <c r="H22" s="388"/>
      <c r="I22" s="388"/>
      <c r="J22" s="388"/>
      <c r="K22" s="388"/>
      <c r="L22" s="388"/>
      <c r="M22" s="388"/>
      <c r="N22" s="388"/>
      <c r="O22" s="388"/>
      <c r="P22" s="397"/>
      <c r="Q22" s="390"/>
      <c r="R22" s="394"/>
      <c r="S22" s="394"/>
      <c r="T22" s="392"/>
      <c r="U22" s="390"/>
      <c r="V22" s="389"/>
      <c r="W22" s="389"/>
    </row>
    <row r="23" spans="1:23" s="393" customFormat="1" ht="30" customHeight="1">
      <c r="A23" s="388"/>
      <c r="B23" s="388"/>
      <c r="C23" s="388"/>
      <c r="D23" s="388"/>
      <c r="E23" s="388"/>
      <c r="F23" s="388"/>
      <c r="G23" s="388"/>
      <c r="H23" s="388"/>
      <c r="I23" s="388"/>
      <c r="J23" s="388"/>
      <c r="K23" s="388"/>
      <c r="L23" s="388"/>
      <c r="M23" s="388"/>
      <c r="N23" s="388"/>
      <c r="O23" s="388"/>
      <c r="P23" s="397"/>
      <c r="Q23" s="390"/>
      <c r="R23" s="392"/>
      <c r="S23" s="392"/>
      <c r="T23" s="392"/>
      <c r="U23" s="390"/>
      <c r="V23" s="389"/>
      <c r="W23" s="389"/>
    </row>
    <row r="24" spans="1:23" s="393" customFormat="1" ht="30" customHeight="1">
      <c r="A24" s="388"/>
      <c r="B24" s="388"/>
      <c r="C24" s="388"/>
      <c r="D24" s="388"/>
      <c r="E24" s="388"/>
      <c r="F24" s="388"/>
      <c r="G24" s="388"/>
      <c r="H24" s="388"/>
      <c r="I24" s="388"/>
      <c r="J24" s="388"/>
      <c r="K24" s="388"/>
      <c r="L24" s="388"/>
      <c r="M24" s="388"/>
      <c r="N24" s="388"/>
      <c r="O24" s="388"/>
      <c r="P24" s="397"/>
      <c r="Q24" s="390"/>
      <c r="R24" s="394"/>
      <c r="S24" s="394"/>
      <c r="T24" s="392"/>
      <c r="U24" s="390"/>
      <c r="V24" s="389"/>
      <c r="W24" s="389"/>
    </row>
    <row r="25" spans="1:23" s="393" customFormat="1" ht="30" customHeight="1">
      <c r="A25" s="388"/>
      <c r="B25" s="388"/>
      <c r="C25" s="388"/>
      <c r="D25" s="388"/>
      <c r="E25" s="388"/>
      <c r="F25" s="388"/>
      <c r="G25" s="388"/>
      <c r="H25" s="388"/>
      <c r="I25" s="388"/>
      <c r="J25" s="388"/>
      <c r="K25" s="388"/>
      <c r="L25" s="388"/>
      <c r="M25" s="388"/>
      <c r="N25" s="388"/>
      <c r="O25" s="388"/>
      <c r="P25" s="397"/>
      <c r="Q25" s="390"/>
      <c r="R25" s="394"/>
      <c r="S25" s="394"/>
      <c r="T25" s="392"/>
      <c r="U25" s="390"/>
      <c r="V25" s="389"/>
      <c r="W25" s="389"/>
    </row>
    <row r="26" spans="1:23" s="393" customFormat="1" ht="30" customHeight="1">
      <c r="A26" s="388"/>
      <c r="B26" s="388"/>
      <c r="C26" s="388"/>
      <c r="D26" s="388"/>
      <c r="E26" s="388"/>
      <c r="F26" s="388"/>
      <c r="G26" s="388"/>
      <c r="H26" s="388"/>
      <c r="I26" s="388"/>
      <c r="J26" s="388"/>
      <c r="K26" s="388"/>
      <c r="L26" s="388"/>
      <c r="M26" s="388"/>
      <c r="N26" s="388"/>
      <c r="O26" s="388"/>
      <c r="P26" s="397"/>
      <c r="Q26" s="390"/>
      <c r="R26" s="394"/>
      <c r="S26" s="394"/>
      <c r="T26" s="392"/>
      <c r="U26" s="390"/>
      <c r="V26" s="389"/>
      <c r="W26" s="389"/>
    </row>
    <row r="27" spans="16:21" ht="30" customHeight="1">
      <c r="P27" s="399"/>
      <c r="Q27" s="399"/>
      <c r="R27" s="399"/>
      <c r="S27" s="399"/>
      <c r="T27" s="399"/>
      <c r="U27" s="399"/>
    </row>
  </sheetData>
  <sheetProtection/>
  <mergeCells count="4">
    <mergeCell ref="A1:O1"/>
    <mergeCell ref="B3:O5"/>
    <mergeCell ref="B7:O9"/>
    <mergeCell ref="B10:O1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9:S45"/>
  <sheetViews>
    <sheetView showGridLines="0" zoomScaleSheetLayoutView="100" zoomScalePageLayoutView="0" workbookViewId="0" topLeftCell="A1">
      <selection activeCell="A1" sqref="A1"/>
    </sheetView>
  </sheetViews>
  <sheetFormatPr defaultColWidth="9.00390625" defaultRowHeight="20.25" customHeight="1"/>
  <cols>
    <col min="1" max="15" width="5.625" style="400" customWidth="1"/>
    <col min="16" max="16" width="11.00390625" style="400" customWidth="1"/>
    <col min="17" max="17" width="38.25390625" style="400" bestFit="1" customWidth="1"/>
    <col min="18" max="18" width="17.875" style="400" customWidth="1"/>
    <col min="19" max="16384" width="9.00390625" style="40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spans="17:18" ht="19.5" customHeight="1">
      <c r="Q19" s="490"/>
      <c r="R19" s="490">
        <v>8965906</v>
      </c>
    </row>
    <row r="20" spans="17:19" ht="19.5" customHeight="1">
      <c r="Q20" s="491" t="s">
        <v>573</v>
      </c>
      <c r="R20" s="490">
        <v>5975369</v>
      </c>
      <c r="S20" s="402"/>
    </row>
    <row r="21" spans="17:19" ht="19.5" customHeight="1">
      <c r="Q21" s="491" t="s">
        <v>574</v>
      </c>
      <c r="R21" s="490">
        <v>789367</v>
      </c>
      <c r="S21" s="402"/>
    </row>
    <row r="22" spans="17:19" ht="19.5" customHeight="1">
      <c r="Q22" s="491" t="s">
        <v>575</v>
      </c>
      <c r="R22" s="490">
        <v>1420505</v>
      </c>
      <c r="S22" s="402"/>
    </row>
    <row r="23" spans="17:19" ht="19.5" customHeight="1">
      <c r="Q23" s="491" t="s">
        <v>576</v>
      </c>
      <c r="R23" s="490">
        <v>232183</v>
      </c>
      <c r="S23" s="402"/>
    </row>
    <row r="24" spans="17:19" ht="19.5" customHeight="1">
      <c r="Q24" s="491" t="s">
        <v>577</v>
      </c>
      <c r="R24" s="490">
        <v>35024</v>
      </c>
      <c r="S24" s="402"/>
    </row>
    <row r="25" spans="17:19" ht="19.5" customHeight="1">
      <c r="Q25" s="491" t="s">
        <v>578</v>
      </c>
      <c r="R25" s="490">
        <f>SUM(R19-R20-R21-R22-R23-R24)</f>
        <v>513458</v>
      </c>
      <c r="S25" s="402"/>
    </row>
    <row r="26" spans="17:18" ht="19.5" customHeight="1">
      <c r="Q26" s="491"/>
      <c r="R26" s="490"/>
    </row>
    <row r="27" spans="17:18" ht="19.5" customHeight="1">
      <c r="Q27" s="491"/>
      <c r="R27" s="490"/>
    </row>
    <row r="28" spans="17:18" ht="19.5" customHeight="1">
      <c r="Q28" s="491"/>
      <c r="R28" s="490"/>
    </row>
    <row r="29" spans="17:18" ht="19.5" customHeight="1">
      <c r="Q29" s="491"/>
      <c r="R29" s="490">
        <v>4546745</v>
      </c>
    </row>
    <row r="30" spans="17:19" ht="19.5" customHeight="1">
      <c r="Q30" s="491" t="s">
        <v>579</v>
      </c>
      <c r="R30" s="490">
        <v>2340304</v>
      </c>
      <c r="S30" s="402"/>
    </row>
    <row r="31" spans="17:19" ht="19.5" customHeight="1">
      <c r="Q31" s="491" t="s">
        <v>580</v>
      </c>
      <c r="R31" s="490">
        <v>734625</v>
      </c>
      <c r="S31" s="402"/>
    </row>
    <row r="32" spans="17:19" ht="19.5" customHeight="1">
      <c r="Q32" s="491" t="s">
        <v>581</v>
      </c>
      <c r="R32" s="490">
        <v>338589</v>
      </c>
      <c r="S32" s="402"/>
    </row>
    <row r="33" spans="17:19" ht="19.5" customHeight="1">
      <c r="Q33" s="491" t="s">
        <v>582</v>
      </c>
      <c r="R33" s="490">
        <v>196954</v>
      </c>
      <c r="S33" s="402"/>
    </row>
    <row r="34" spans="17:19" ht="19.5" customHeight="1">
      <c r="Q34" s="491" t="s">
        <v>583</v>
      </c>
      <c r="R34" s="490">
        <v>195853</v>
      </c>
      <c r="S34" s="402"/>
    </row>
    <row r="35" spans="17:19" ht="19.5" customHeight="1">
      <c r="Q35" s="491" t="s">
        <v>584</v>
      </c>
      <c r="R35" s="490">
        <v>163124</v>
      </c>
      <c r="S35" s="402"/>
    </row>
    <row r="36" spans="17:19" ht="19.5" customHeight="1">
      <c r="Q36" s="491" t="s">
        <v>585</v>
      </c>
      <c r="R36" s="490">
        <v>121273</v>
      </c>
      <c r="S36" s="402"/>
    </row>
    <row r="37" spans="1:19" ht="19.5" customHeight="1">
      <c r="A37" s="403" t="s">
        <v>586</v>
      </c>
      <c r="B37" s="719" t="s">
        <v>587</v>
      </c>
      <c r="C37" s="719"/>
      <c r="D37" s="719"/>
      <c r="E37" s="719"/>
      <c r="F37" s="719"/>
      <c r="G37" s="719"/>
      <c r="H37" s="719"/>
      <c r="I37" s="719"/>
      <c r="J37" s="719"/>
      <c r="K37" s="719"/>
      <c r="L37" s="719"/>
      <c r="M37" s="719"/>
      <c r="N37" s="719"/>
      <c r="O37" s="719"/>
      <c r="Q37" s="491" t="s">
        <v>578</v>
      </c>
      <c r="R37" s="490">
        <f>SUM(R29-R30-R31-R32-R33-R34-R35-R36)</f>
        <v>456023</v>
      </c>
      <c r="S37" s="402"/>
    </row>
    <row r="38" spans="2:17" ht="19.5" customHeight="1">
      <c r="B38" s="719"/>
      <c r="C38" s="719"/>
      <c r="D38" s="719"/>
      <c r="E38" s="719"/>
      <c r="F38" s="719"/>
      <c r="G38" s="719"/>
      <c r="H38" s="719"/>
      <c r="I38" s="719"/>
      <c r="J38" s="719"/>
      <c r="K38" s="719"/>
      <c r="L38" s="719"/>
      <c r="M38" s="719"/>
      <c r="N38" s="719"/>
      <c r="O38" s="719"/>
      <c r="Q38" s="401"/>
    </row>
    <row r="39" ht="19.5" customHeight="1">
      <c r="Q39" s="401"/>
    </row>
    <row r="40" ht="19.5" customHeight="1">
      <c r="Q40" s="401"/>
    </row>
    <row r="41" ht="19.5" customHeight="1">
      <c r="Q41" s="401"/>
    </row>
    <row r="42" spans="1:17" ht="19.5" customHeight="1">
      <c r="A42" s="404"/>
      <c r="B42" s="404"/>
      <c r="C42" s="404"/>
      <c r="D42" s="404"/>
      <c r="E42" s="404"/>
      <c r="F42" s="404"/>
      <c r="G42" s="404"/>
      <c r="H42" s="404"/>
      <c r="I42" s="404"/>
      <c r="J42" s="404"/>
      <c r="K42" s="404"/>
      <c r="L42" s="404"/>
      <c r="M42" s="404"/>
      <c r="N42" s="404"/>
      <c r="O42" s="404"/>
      <c r="P42" s="404"/>
      <c r="Q42" s="401"/>
    </row>
    <row r="43" spans="1:17" ht="19.5" customHeight="1">
      <c r="A43" s="404"/>
      <c r="B43" s="404"/>
      <c r="C43" s="404"/>
      <c r="D43" s="404"/>
      <c r="E43" s="404"/>
      <c r="F43" s="404"/>
      <c r="G43" s="404"/>
      <c r="H43" s="404"/>
      <c r="I43" s="404"/>
      <c r="J43" s="404"/>
      <c r="K43" s="404"/>
      <c r="L43" s="404"/>
      <c r="M43" s="404"/>
      <c r="N43" s="404"/>
      <c r="O43" s="404"/>
      <c r="P43" s="404"/>
      <c r="Q43" s="401"/>
    </row>
    <row r="44" ht="20.25" customHeight="1">
      <c r="Q44" s="401"/>
    </row>
    <row r="45" ht="20.25" customHeight="1">
      <c r="Q45" s="401"/>
    </row>
  </sheetData>
  <sheetProtection/>
  <mergeCells count="1">
    <mergeCell ref="B37:O38"/>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J26"/>
  <sheetViews>
    <sheetView showGridLines="0" zoomScaleSheetLayoutView="100" zoomScalePageLayoutView="0" workbookViewId="0" topLeftCell="A1">
      <selection activeCell="A1" sqref="A1:I1"/>
    </sheetView>
  </sheetViews>
  <sheetFormatPr defaultColWidth="9.00390625" defaultRowHeight="13.5"/>
  <cols>
    <col min="1" max="1" width="0.875" style="406" customWidth="1"/>
    <col min="2" max="2" width="12.625" style="406" customWidth="1"/>
    <col min="3" max="3" width="0.875" style="406" customWidth="1"/>
    <col min="4" max="9" width="11.625" style="406" customWidth="1"/>
    <col min="10" max="10" width="12.00390625" style="406" customWidth="1"/>
    <col min="11" max="12" width="9.00390625" style="406" customWidth="1"/>
    <col min="13" max="13" width="8.625" style="406" bestFit="1" customWidth="1"/>
    <col min="14" max="14" width="14.25390625" style="406" bestFit="1" customWidth="1"/>
    <col min="15" max="16" width="9.00390625" style="406" customWidth="1"/>
    <col min="17" max="17" width="14.50390625" style="406" bestFit="1" customWidth="1"/>
    <col min="18" max="16384" width="9.00390625" style="406" customWidth="1"/>
  </cols>
  <sheetData>
    <row r="1" spans="1:10" ht="39.75" customHeight="1">
      <c r="A1" s="720" t="s">
        <v>588</v>
      </c>
      <c r="B1" s="720"/>
      <c r="C1" s="720"/>
      <c r="D1" s="720"/>
      <c r="E1" s="720"/>
      <c r="F1" s="720"/>
      <c r="G1" s="720"/>
      <c r="H1" s="720"/>
      <c r="I1" s="720"/>
      <c r="J1" s="405"/>
    </row>
    <row r="2" spans="3:10" ht="19.5" customHeight="1" thickBot="1">
      <c r="C2" s="407"/>
      <c r="D2" s="407"/>
      <c r="E2" s="407"/>
      <c r="F2" s="407"/>
      <c r="G2" s="407"/>
      <c r="H2" s="407"/>
      <c r="I2" s="408" t="s">
        <v>589</v>
      </c>
      <c r="J2" s="409"/>
    </row>
    <row r="3" spans="1:10" ht="30" customHeight="1">
      <c r="A3" s="410"/>
      <c r="B3" s="411" t="s">
        <v>590</v>
      </c>
      <c r="C3" s="412"/>
      <c r="D3" s="721" t="s">
        <v>591</v>
      </c>
      <c r="E3" s="721"/>
      <c r="F3" s="721"/>
      <c r="G3" s="721" t="s">
        <v>592</v>
      </c>
      <c r="H3" s="721"/>
      <c r="I3" s="722"/>
      <c r="J3" s="413"/>
    </row>
    <row r="4" spans="1:10" ht="30" customHeight="1">
      <c r="A4" s="414"/>
      <c r="B4" s="415" t="s">
        <v>593</v>
      </c>
      <c r="C4" s="416"/>
      <c r="D4" s="417" t="s">
        <v>398</v>
      </c>
      <c r="E4" s="417" t="s">
        <v>594</v>
      </c>
      <c r="F4" s="417" t="s">
        <v>255</v>
      </c>
      <c r="G4" s="417" t="s">
        <v>398</v>
      </c>
      <c r="H4" s="417" t="s">
        <v>594</v>
      </c>
      <c r="I4" s="418" t="s">
        <v>255</v>
      </c>
      <c r="J4" s="413"/>
    </row>
    <row r="5" spans="1:10" ht="30" customHeight="1">
      <c r="A5" s="224"/>
      <c r="B5" s="419" t="s">
        <v>595</v>
      </c>
      <c r="C5" s="420"/>
      <c r="D5" s="319"/>
      <c r="E5" s="320"/>
      <c r="F5" s="320"/>
      <c r="G5" s="320"/>
      <c r="H5" s="320"/>
      <c r="I5" s="320"/>
      <c r="J5" s="421"/>
    </row>
    <row r="6" spans="1:10" ht="30" customHeight="1">
      <c r="A6" s="224"/>
      <c r="B6" s="422" t="s">
        <v>596</v>
      </c>
      <c r="C6" s="420"/>
      <c r="D6" s="423">
        <v>431</v>
      </c>
      <c r="E6" s="424">
        <v>178</v>
      </c>
      <c r="F6" s="424">
        <v>253</v>
      </c>
      <c r="G6" s="424">
        <v>2200</v>
      </c>
      <c r="H6" s="424">
        <v>1578</v>
      </c>
      <c r="I6" s="424">
        <v>622</v>
      </c>
      <c r="J6" s="421"/>
    </row>
    <row r="7" spans="1:10" ht="30" customHeight="1">
      <c r="A7" s="224"/>
      <c r="B7" s="422" t="s">
        <v>597</v>
      </c>
      <c r="C7" s="420"/>
      <c r="D7" s="423">
        <v>936</v>
      </c>
      <c r="E7" s="424">
        <v>376</v>
      </c>
      <c r="F7" s="424">
        <v>560</v>
      </c>
      <c r="G7" s="424">
        <v>3948</v>
      </c>
      <c r="H7" s="424">
        <v>2532</v>
      </c>
      <c r="I7" s="424">
        <v>1416</v>
      </c>
      <c r="J7" s="421"/>
    </row>
    <row r="8" spans="1:10" ht="30" customHeight="1">
      <c r="A8" s="224"/>
      <c r="B8" s="422" t="s">
        <v>598</v>
      </c>
      <c r="C8" s="420"/>
      <c r="D8" s="423">
        <v>1367</v>
      </c>
      <c r="E8" s="424">
        <v>554</v>
      </c>
      <c r="F8" s="424">
        <v>813</v>
      </c>
      <c r="G8" s="424">
        <v>6148</v>
      </c>
      <c r="H8" s="424">
        <v>4110</v>
      </c>
      <c r="I8" s="424">
        <v>2038</v>
      </c>
      <c r="J8" s="421"/>
    </row>
    <row r="9" spans="1:10" ht="30" customHeight="1">
      <c r="A9" s="224"/>
      <c r="B9" s="419" t="s">
        <v>599</v>
      </c>
      <c r="C9" s="420"/>
      <c r="D9" s="423"/>
      <c r="E9" s="424"/>
      <c r="F9" s="424"/>
      <c r="G9" s="424"/>
      <c r="H9" s="424"/>
      <c r="I9" s="424"/>
      <c r="J9" s="421"/>
    </row>
    <row r="10" spans="1:10" ht="30" customHeight="1">
      <c r="A10" s="224"/>
      <c r="B10" s="422" t="s">
        <v>596</v>
      </c>
      <c r="C10" s="420"/>
      <c r="D10" s="425">
        <v>452</v>
      </c>
      <c r="E10" s="426">
        <v>207</v>
      </c>
      <c r="F10" s="426">
        <v>245</v>
      </c>
      <c r="G10" s="426">
        <v>2416</v>
      </c>
      <c r="H10" s="426">
        <v>1843</v>
      </c>
      <c r="I10" s="426">
        <v>573</v>
      </c>
      <c r="J10" s="421"/>
    </row>
    <row r="11" spans="1:10" ht="30" customHeight="1">
      <c r="A11" s="224"/>
      <c r="B11" s="422" t="s">
        <v>600</v>
      </c>
      <c r="C11" s="420"/>
      <c r="D11" s="425">
        <v>939</v>
      </c>
      <c r="E11" s="426">
        <v>378</v>
      </c>
      <c r="F11" s="426">
        <v>561</v>
      </c>
      <c r="G11" s="426">
        <v>4242</v>
      </c>
      <c r="H11" s="426">
        <v>2979</v>
      </c>
      <c r="I11" s="426">
        <v>1263</v>
      </c>
      <c r="J11" s="421"/>
    </row>
    <row r="12" spans="1:10" ht="30" customHeight="1">
      <c r="A12" s="224"/>
      <c r="B12" s="422" t="s">
        <v>598</v>
      </c>
      <c r="C12" s="420"/>
      <c r="D12" s="423">
        <v>1391</v>
      </c>
      <c r="E12" s="424">
        <v>585</v>
      </c>
      <c r="F12" s="424">
        <v>806</v>
      </c>
      <c r="G12" s="424">
        <v>6658</v>
      </c>
      <c r="H12" s="424">
        <v>4822</v>
      </c>
      <c r="I12" s="424">
        <v>1836</v>
      </c>
      <c r="J12" s="421"/>
    </row>
    <row r="13" spans="1:10" ht="30" customHeight="1">
      <c r="A13" s="224"/>
      <c r="B13" s="419" t="s">
        <v>601</v>
      </c>
      <c r="C13" s="420"/>
      <c r="D13" s="423"/>
      <c r="E13" s="424"/>
      <c r="F13" s="424"/>
      <c r="G13" s="424"/>
      <c r="H13" s="424"/>
      <c r="I13" s="424"/>
      <c r="J13" s="421"/>
    </row>
    <row r="14" spans="1:10" ht="30" customHeight="1">
      <c r="A14" s="224"/>
      <c r="B14" s="422" t="s">
        <v>602</v>
      </c>
      <c r="C14" s="420"/>
      <c r="D14" s="425">
        <v>416</v>
      </c>
      <c r="E14" s="426">
        <v>182</v>
      </c>
      <c r="F14" s="426">
        <v>234</v>
      </c>
      <c r="G14" s="426">
        <v>2098</v>
      </c>
      <c r="H14" s="426">
        <v>1544</v>
      </c>
      <c r="I14" s="426">
        <v>554</v>
      </c>
      <c r="J14" s="421"/>
    </row>
    <row r="15" spans="1:10" ht="30" customHeight="1">
      <c r="A15" s="224"/>
      <c r="B15" s="422" t="s">
        <v>603</v>
      </c>
      <c r="C15" s="420"/>
      <c r="D15" s="425">
        <v>839</v>
      </c>
      <c r="E15" s="426">
        <v>353</v>
      </c>
      <c r="F15" s="426">
        <v>486</v>
      </c>
      <c r="G15" s="426">
        <v>4030</v>
      </c>
      <c r="H15" s="426">
        <v>2871</v>
      </c>
      <c r="I15" s="426">
        <v>1159</v>
      </c>
      <c r="J15" s="421"/>
    </row>
    <row r="16" spans="1:10" ht="30" customHeight="1">
      <c r="A16" s="224"/>
      <c r="B16" s="422" t="s">
        <v>398</v>
      </c>
      <c r="C16" s="420"/>
      <c r="D16" s="423">
        <v>1255</v>
      </c>
      <c r="E16" s="424">
        <v>535</v>
      </c>
      <c r="F16" s="424">
        <v>720</v>
      </c>
      <c r="G16" s="424">
        <v>6128</v>
      </c>
      <c r="H16" s="424">
        <v>4415</v>
      </c>
      <c r="I16" s="424">
        <v>1713</v>
      </c>
      <c r="J16" s="421"/>
    </row>
    <row r="17" spans="1:10" ht="30" customHeight="1">
      <c r="A17" s="224"/>
      <c r="B17" s="419" t="s">
        <v>604</v>
      </c>
      <c r="C17" s="420"/>
      <c r="D17" s="423"/>
      <c r="E17" s="424"/>
      <c r="F17" s="424"/>
      <c r="G17" s="424"/>
      <c r="H17" s="424"/>
      <c r="I17" s="424"/>
      <c r="J17" s="421"/>
    </row>
    <row r="18" spans="1:10" ht="30" customHeight="1">
      <c r="A18" s="224"/>
      <c r="B18" s="422" t="s">
        <v>596</v>
      </c>
      <c r="C18" s="420"/>
      <c r="D18" s="425">
        <v>392</v>
      </c>
      <c r="E18" s="424">
        <v>181</v>
      </c>
      <c r="F18" s="426">
        <v>211</v>
      </c>
      <c r="G18" s="426">
        <v>1738</v>
      </c>
      <c r="H18" s="426">
        <v>1236</v>
      </c>
      <c r="I18" s="426">
        <v>502</v>
      </c>
      <c r="J18" s="427"/>
    </row>
    <row r="19" spans="1:10" ht="30" customHeight="1">
      <c r="A19" s="224"/>
      <c r="B19" s="422" t="s">
        <v>597</v>
      </c>
      <c r="C19" s="420"/>
      <c r="D19" s="425">
        <v>774</v>
      </c>
      <c r="E19" s="426">
        <v>330</v>
      </c>
      <c r="F19" s="426">
        <v>444</v>
      </c>
      <c r="G19" s="426">
        <v>3971</v>
      </c>
      <c r="H19" s="426">
        <v>2926</v>
      </c>
      <c r="I19" s="426">
        <v>1045</v>
      </c>
      <c r="J19" s="427"/>
    </row>
    <row r="20" spans="1:10" ht="30" customHeight="1">
      <c r="A20" s="224"/>
      <c r="B20" s="422" t="s">
        <v>398</v>
      </c>
      <c r="C20" s="420"/>
      <c r="D20" s="423">
        <v>1166</v>
      </c>
      <c r="E20" s="424">
        <v>511</v>
      </c>
      <c r="F20" s="424">
        <v>655</v>
      </c>
      <c r="G20" s="424">
        <v>5709</v>
      </c>
      <c r="H20" s="424">
        <v>4162</v>
      </c>
      <c r="I20" s="424">
        <v>1547</v>
      </c>
      <c r="J20" s="421"/>
    </row>
    <row r="21" spans="1:10" ht="30" customHeight="1">
      <c r="A21" s="224"/>
      <c r="B21" s="419" t="s">
        <v>605</v>
      </c>
      <c r="C21" s="420"/>
      <c r="D21" s="423"/>
      <c r="E21" s="424"/>
      <c r="F21" s="424"/>
      <c r="G21" s="424"/>
      <c r="H21" s="424"/>
      <c r="I21" s="424"/>
      <c r="J21" s="421"/>
    </row>
    <row r="22" spans="1:10" ht="30" customHeight="1">
      <c r="A22" s="224"/>
      <c r="B22" s="422" t="s">
        <v>596</v>
      </c>
      <c r="C22" s="420"/>
      <c r="D22" s="425">
        <v>325</v>
      </c>
      <c r="E22" s="424">
        <v>160</v>
      </c>
      <c r="F22" s="426">
        <v>165</v>
      </c>
      <c r="G22" s="426">
        <v>1421</v>
      </c>
      <c r="H22" s="426">
        <v>1019</v>
      </c>
      <c r="I22" s="426">
        <v>402</v>
      </c>
      <c r="J22" s="427"/>
    </row>
    <row r="23" spans="1:10" ht="30" customHeight="1">
      <c r="A23" s="224"/>
      <c r="B23" s="422" t="s">
        <v>597</v>
      </c>
      <c r="C23" s="420"/>
      <c r="D23" s="425">
        <v>743</v>
      </c>
      <c r="E23" s="426">
        <v>324</v>
      </c>
      <c r="F23" s="426">
        <v>419</v>
      </c>
      <c r="G23" s="426">
        <v>3524</v>
      </c>
      <c r="H23" s="426">
        <v>2499</v>
      </c>
      <c r="I23" s="426">
        <v>1025</v>
      </c>
      <c r="J23" s="427"/>
    </row>
    <row r="24" spans="1:10" ht="30" customHeight="1">
      <c r="A24" s="414"/>
      <c r="B24" s="415" t="s">
        <v>398</v>
      </c>
      <c r="C24" s="416"/>
      <c r="D24" s="428">
        <v>1068</v>
      </c>
      <c r="E24" s="429">
        <v>484</v>
      </c>
      <c r="F24" s="429">
        <v>584</v>
      </c>
      <c r="G24" s="429">
        <v>4945</v>
      </c>
      <c r="H24" s="429">
        <v>3518</v>
      </c>
      <c r="I24" s="429">
        <v>1427</v>
      </c>
      <c r="J24" s="421"/>
    </row>
    <row r="25" spans="5:10" ht="19.5" customHeight="1">
      <c r="E25" s="430"/>
      <c r="F25" s="430"/>
      <c r="G25" s="430"/>
      <c r="H25" s="430"/>
      <c r="I25" s="431" t="s">
        <v>606</v>
      </c>
      <c r="J25" s="432"/>
    </row>
    <row r="26" spans="3:10" ht="18" customHeight="1">
      <c r="C26" s="433"/>
      <c r="J26" s="432"/>
    </row>
  </sheetData>
  <sheetProtection/>
  <mergeCells count="3">
    <mergeCell ref="A1:I1"/>
    <mergeCell ref="D3:F3"/>
    <mergeCell ref="G3:I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26"/>
  <sheetViews>
    <sheetView showGridLines="0" zoomScaleSheetLayoutView="100" zoomScalePageLayoutView="0" workbookViewId="0" topLeftCell="A1">
      <selection activeCell="A1" sqref="A1:G1"/>
    </sheetView>
  </sheetViews>
  <sheetFormatPr defaultColWidth="17.125" defaultRowHeight="21.75" customHeight="1"/>
  <cols>
    <col min="1" max="1" width="0.875" style="406" customWidth="1"/>
    <col min="2" max="2" width="12.625" style="406" customWidth="1"/>
    <col min="3" max="3" width="0.875" style="406" customWidth="1"/>
    <col min="4" max="7" width="17.625" style="353" customWidth="1"/>
    <col min="8" max="16384" width="17.125" style="353" customWidth="1"/>
  </cols>
  <sheetData>
    <row r="1" spans="1:7" ht="39.75" customHeight="1">
      <c r="A1" s="531" t="s">
        <v>607</v>
      </c>
      <c r="B1" s="531"/>
      <c r="C1" s="531"/>
      <c r="D1" s="531"/>
      <c r="E1" s="531"/>
      <c r="F1" s="531"/>
      <c r="G1" s="531"/>
    </row>
    <row r="2" spans="3:7" ht="19.5" customHeight="1" thickBot="1">
      <c r="C2" s="407"/>
      <c r="G2" s="301" t="s">
        <v>608</v>
      </c>
    </row>
    <row r="3" spans="1:7" ht="30" customHeight="1">
      <c r="A3" s="410"/>
      <c r="B3" s="411" t="s">
        <v>590</v>
      </c>
      <c r="C3" s="412"/>
      <c r="D3" s="723" t="s">
        <v>609</v>
      </c>
      <c r="E3" s="723" t="s">
        <v>610</v>
      </c>
      <c r="F3" s="723" t="s">
        <v>611</v>
      </c>
      <c r="G3" s="725" t="s">
        <v>612</v>
      </c>
    </row>
    <row r="4" spans="1:7" ht="30" customHeight="1">
      <c r="A4" s="414"/>
      <c r="B4" s="415" t="s">
        <v>593</v>
      </c>
      <c r="C4" s="416"/>
      <c r="D4" s="724"/>
      <c r="E4" s="724"/>
      <c r="F4" s="724"/>
      <c r="G4" s="726"/>
    </row>
    <row r="5" spans="1:7" ht="30" customHeight="1">
      <c r="A5" s="224"/>
      <c r="B5" s="419" t="s">
        <v>595</v>
      </c>
      <c r="C5" s="420"/>
      <c r="D5" s="423"/>
      <c r="E5" s="424"/>
      <c r="F5" s="424"/>
      <c r="G5" s="424"/>
    </row>
    <row r="6" spans="1:7" ht="30" customHeight="1">
      <c r="A6" s="224"/>
      <c r="B6" s="422" t="s">
        <v>596</v>
      </c>
      <c r="C6" s="420"/>
      <c r="D6" s="423">
        <v>15725783</v>
      </c>
      <c r="E6" s="424">
        <v>273380</v>
      </c>
      <c r="F6" s="424">
        <v>744028</v>
      </c>
      <c r="G6" s="424" t="s">
        <v>341</v>
      </c>
    </row>
    <row r="7" spans="1:7" ht="30" customHeight="1">
      <c r="A7" s="224"/>
      <c r="B7" s="422" t="s">
        <v>597</v>
      </c>
      <c r="C7" s="420"/>
      <c r="D7" s="423">
        <v>6299457</v>
      </c>
      <c r="E7" s="424">
        <v>270937</v>
      </c>
      <c r="F7" s="424">
        <v>699314</v>
      </c>
      <c r="G7" s="424">
        <v>65375</v>
      </c>
    </row>
    <row r="8" spans="1:7" ht="30" customHeight="1">
      <c r="A8" s="224"/>
      <c r="B8" s="422" t="s">
        <v>598</v>
      </c>
      <c r="C8" s="420"/>
      <c r="D8" s="423">
        <v>22025240</v>
      </c>
      <c r="E8" s="424">
        <v>544317</v>
      </c>
      <c r="F8" s="424">
        <v>1443342</v>
      </c>
      <c r="G8" s="424">
        <v>65375</v>
      </c>
    </row>
    <row r="9" spans="1:7" ht="30" customHeight="1">
      <c r="A9" s="224"/>
      <c r="B9" s="419" t="s">
        <v>599</v>
      </c>
      <c r="C9" s="420"/>
      <c r="D9" s="423"/>
      <c r="E9" s="424"/>
      <c r="F9" s="424"/>
      <c r="G9" s="424"/>
    </row>
    <row r="10" spans="1:7" ht="30" customHeight="1">
      <c r="A10" s="224"/>
      <c r="B10" s="422" t="s">
        <v>596</v>
      </c>
      <c r="C10" s="420"/>
      <c r="D10" s="423">
        <v>15479240</v>
      </c>
      <c r="E10" s="424">
        <v>3135459</v>
      </c>
      <c r="F10" s="424" t="s">
        <v>341</v>
      </c>
      <c r="G10" s="424" t="s">
        <v>341</v>
      </c>
    </row>
    <row r="11" spans="1:7" ht="30" customHeight="1">
      <c r="A11" s="224"/>
      <c r="B11" s="422" t="s">
        <v>597</v>
      </c>
      <c r="C11" s="420"/>
      <c r="D11" s="423">
        <v>5964746</v>
      </c>
      <c r="E11" s="424">
        <v>88539</v>
      </c>
      <c r="F11" s="424" t="s">
        <v>341</v>
      </c>
      <c r="G11" s="424">
        <v>69611</v>
      </c>
    </row>
    <row r="12" spans="1:7" ht="30" customHeight="1">
      <c r="A12" s="224"/>
      <c r="B12" s="422" t="s">
        <v>598</v>
      </c>
      <c r="C12" s="420"/>
      <c r="D12" s="423">
        <v>21443986</v>
      </c>
      <c r="E12" s="424">
        <v>3223998</v>
      </c>
      <c r="F12" s="424" t="s">
        <v>341</v>
      </c>
      <c r="G12" s="424">
        <v>69611</v>
      </c>
    </row>
    <row r="13" spans="1:7" ht="30" customHeight="1">
      <c r="A13" s="224"/>
      <c r="B13" s="419" t="s">
        <v>601</v>
      </c>
      <c r="C13" s="420"/>
      <c r="D13" s="423"/>
      <c r="E13" s="424"/>
      <c r="F13" s="424"/>
      <c r="G13" s="424"/>
    </row>
    <row r="14" spans="1:7" ht="30" customHeight="1">
      <c r="A14" s="224"/>
      <c r="B14" s="422" t="s">
        <v>602</v>
      </c>
      <c r="C14" s="420"/>
      <c r="D14" s="423">
        <v>11401587</v>
      </c>
      <c r="E14" s="424">
        <v>302924</v>
      </c>
      <c r="F14" s="424">
        <v>719188</v>
      </c>
      <c r="G14" s="424" t="s">
        <v>341</v>
      </c>
    </row>
    <row r="15" spans="1:7" ht="30" customHeight="1">
      <c r="A15" s="224"/>
      <c r="B15" s="422" t="s">
        <v>603</v>
      </c>
      <c r="C15" s="420"/>
      <c r="D15" s="423">
        <v>5320659</v>
      </c>
      <c r="E15" s="424">
        <v>211112</v>
      </c>
      <c r="F15" s="424">
        <v>428815</v>
      </c>
      <c r="G15" s="424">
        <v>76208</v>
      </c>
    </row>
    <row r="16" spans="1:7" ht="30" customHeight="1">
      <c r="A16" s="224"/>
      <c r="B16" s="422" t="s">
        <v>398</v>
      </c>
      <c r="C16" s="420"/>
      <c r="D16" s="423">
        <v>16722246</v>
      </c>
      <c r="E16" s="424">
        <v>514036</v>
      </c>
      <c r="F16" s="424">
        <v>1148003</v>
      </c>
      <c r="G16" s="424">
        <v>76208</v>
      </c>
    </row>
    <row r="17" spans="1:7" ht="30" customHeight="1">
      <c r="A17" s="224"/>
      <c r="B17" s="419" t="s">
        <v>604</v>
      </c>
      <c r="C17" s="420"/>
      <c r="D17" s="423"/>
      <c r="E17" s="424"/>
      <c r="F17" s="424"/>
      <c r="G17" s="424"/>
    </row>
    <row r="18" spans="1:9" ht="30" customHeight="1">
      <c r="A18" s="224"/>
      <c r="B18" s="422" t="s">
        <v>596</v>
      </c>
      <c r="C18" s="420"/>
      <c r="D18" s="423">
        <v>9975010</v>
      </c>
      <c r="E18" s="424">
        <v>138955</v>
      </c>
      <c r="F18" s="424" t="s">
        <v>341</v>
      </c>
      <c r="G18" s="424" t="s">
        <v>341</v>
      </c>
      <c r="I18" s="434"/>
    </row>
    <row r="19" spans="1:9" ht="30" customHeight="1">
      <c r="A19" s="224"/>
      <c r="B19" s="422" t="s">
        <v>597</v>
      </c>
      <c r="C19" s="420"/>
      <c r="D19" s="423">
        <v>4868043</v>
      </c>
      <c r="E19" s="424">
        <v>140299</v>
      </c>
      <c r="F19" s="424" t="s">
        <v>341</v>
      </c>
      <c r="G19" s="424">
        <v>67217</v>
      </c>
      <c r="I19" s="434"/>
    </row>
    <row r="20" spans="1:9" ht="30" customHeight="1">
      <c r="A20" s="224"/>
      <c r="B20" s="422" t="s">
        <v>398</v>
      </c>
      <c r="C20" s="420"/>
      <c r="D20" s="423">
        <v>14843053</v>
      </c>
      <c r="E20" s="424">
        <v>279254</v>
      </c>
      <c r="F20" s="424" t="s">
        <v>341</v>
      </c>
      <c r="G20" s="424">
        <v>67217</v>
      </c>
      <c r="I20" s="434"/>
    </row>
    <row r="21" spans="1:7" ht="30" customHeight="1">
      <c r="A21" s="224"/>
      <c r="B21" s="419" t="s">
        <v>605</v>
      </c>
      <c r="C21" s="420"/>
      <c r="D21" s="423"/>
      <c r="E21" s="424"/>
      <c r="F21" s="424"/>
      <c r="G21" s="424"/>
    </row>
    <row r="22" spans="1:7" ht="30" customHeight="1">
      <c r="A22" s="224"/>
      <c r="B22" s="422" t="s">
        <v>596</v>
      </c>
      <c r="C22" s="420"/>
      <c r="D22" s="423">
        <v>8965906</v>
      </c>
      <c r="E22" s="424">
        <v>99363</v>
      </c>
      <c r="F22" s="424">
        <v>467834</v>
      </c>
      <c r="G22" s="424" t="s">
        <v>341</v>
      </c>
    </row>
    <row r="23" spans="1:7" ht="30" customHeight="1">
      <c r="A23" s="224"/>
      <c r="B23" s="422" t="s">
        <v>597</v>
      </c>
      <c r="C23" s="420"/>
      <c r="D23" s="423">
        <v>4546745</v>
      </c>
      <c r="E23" s="424">
        <v>110482</v>
      </c>
      <c r="F23" s="424">
        <v>379244</v>
      </c>
      <c r="G23" s="424">
        <v>64092</v>
      </c>
    </row>
    <row r="24" spans="1:7" ht="30" customHeight="1">
      <c r="A24" s="414"/>
      <c r="B24" s="415" t="s">
        <v>398</v>
      </c>
      <c r="C24" s="416"/>
      <c r="D24" s="428">
        <v>13512651</v>
      </c>
      <c r="E24" s="429">
        <v>209845</v>
      </c>
      <c r="F24" s="429">
        <v>847078</v>
      </c>
      <c r="G24" s="429">
        <v>64092</v>
      </c>
    </row>
    <row r="25" spans="4:7" ht="19.5" customHeight="1">
      <c r="D25" s="435"/>
      <c r="E25" s="435"/>
      <c r="F25" s="435"/>
      <c r="G25" s="436" t="s">
        <v>613</v>
      </c>
    </row>
    <row r="26" spans="2:3" ht="19.5" customHeight="1">
      <c r="B26" s="298" t="s">
        <v>614</v>
      </c>
      <c r="C26" s="433"/>
    </row>
    <row r="27" ht="16.5" customHeight="1"/>
  </sheetData>
  <sheetProtection/>
  <mergeCells count="5">
    <mergeCell ref="A1:G1"/>
    <mergeCell ref="D3:D4"/>
    <mergeCell ref="E3:E4"/>
    <mergeCell ref="F3:F4"/>
    <mergeCell ref="G3:G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T67"/>
  <sheetViews>
    <sheetView zoomScale="90" zoomScaleNormal="90"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8.625" style="221" customWidth="1"/>
    <col min="5" max="7" width="8.625" style="221" customWidth="1"/>
    <col min="8" max="10" width="8.625" style="351" customWidth="1"/>
    <col min="11" max="12" width="2.625" style="437" customWidth="1"/>
    <col min="13" max="13" width="1.625" style="437" customWidth="1"/>
    <col min="14" max="14" width="28.625" style="221" customWidth="1"/>
    <col min="15" max="20" width="8.625" style="221" customWidth="1"/>
    <col min="21" max="16384" width="9.00390625" style="221" customWidth="1"/>
  </cols>
  <sheetData>
    <row r="1" spans="1:20" ht="39.75" customHeight="1">
      <c r="A1" s="727" t="s">
        <v>615</v>
      </c>
      <c r="B1" s="727"/>
      <c r="C1" s="727"/>
      <c r="D1" s="727"/>
      <c r="E1" s="727"/>
      <c r="F1" s="727"/>
      <c r="G1" s="727"/>
      <c r="H1" s="727"/>
      <c r="I1" s="727"/>
      <c r="J1" s="727"/>
      <c r="K1" s="728" t="s">
        <v>616</v>
      </c>
      <c r="L1" s="728"/>
      <c r="M1" s="728"/>
      <c r="N1" s="728"/>
      <c r="O1" s="728"/>
      <c r="P1" s="728"/>
      <c r="Q1" s="728"/>
      <c r="R1" s="728"/>
      <c r="S1" s="728"/>
      <c r="T1" s="728"/>
    </row>
    <row r="2" spans="18:20" ht="19.5" customHeight="1" thickBot="1">
      <c r="R2" s="351"/>
      <c r="T2" s="438" t="s">
        <v>617</v>
      </c>
    </row>
    <row r="3" spans="1:20" ht="19.5" customHeight="1">
      <c r="A3" s="729" t="s">
        <v>618</v>
      </c>
      <c r="B3" s="729"/>
      <c r="C3" s="729"/>
      <c r="D3" s="730"/>
      <c r="E3" s="681" t="s">
        <v>591</v>
      </c>
      <c r="F3" s="681"/>
      <c r="G3" s="681"/>
      <c r="H3" s="681" t="s">
        <v>619</v>
      </c>
      <c r="I3" s="681"/>
      <c r="J3" s="568"/>
      <c r="K3" s="729" t="s">
        <v>618</v>
      </c>
      <c r="L3" s="729"/>
      <c r="M3" s="729"/>
      <c r="N3" s="730"/>
      <c r="O3" s="681" t="s">
        <v>591</v>
      </c>
      <c r="P3" s="681"/>
      <c r="Q3" s="681"/>
      <c r="R3" s="681" t="s">
        <v>619</v>
      </c>
      <c r="S3" s="681"/>
      <c r="T3" s="568"/>
    </row>
    <row r="4" spans="1:20" ht="19.5" customHeight="1">
      <c r="A4" s="731"/>
      <c r="B4" s="731"/>
      <c r="C4" s="731"/>
      <c r="D4" s="732"/>
      <c r="E4" s="439" t="s">
        <v>398</v>
      </c>
      <c r="F4" s="439" t="s">
        <v>594</v>
      </c>
      <c r="G4" s="439" t="s">
        <v>255</v>
      </c>
      <c r="H4" s="439" t="s">
        <v>398</v>
      </c>
      <c r="I4" s="439" t="s">
        <v>594</v>
      </c>
      <c r="J4" s="359" t="s">
        <v>255</v>
      </c>
      <c r="K4" s="731"/>
      <c r="L4" s="731"/>
      <c r="M4" s="731"/>
      <c r="N4" s="732"/>
      <c r="O4" s="439" t="s">
        <v>398</v>
      </c>
      <c r="P4" s="439" t="s">
        <v>594</v>
      </c>
      <c r="Q4" s="439" t="s">
        <v>255</v>
      </c>
      <c r="R4" s="439" t="s">
        <v>398</v>
      </c>
      <c r="S4" s="439" t="s">
        <v>594</v>
      </c>
      <c r="T4" s="359" t="s">
        <v>255</v>
      </c>
    </row>
    <row r="5" spans="1:20" ht="19.5" customHeight="1" thickBot="1">
      <c r="A5" s="733" t="s">
        <v>620</v>
      </c>
      <c r="B5" s="733"/>
      <c r="C5" s="733"/>
      <c r="D5" s="734"/>
      <c r="E5" s="440">
        <v>1068</v>
      </c>
      <c r="F5" s="441">
        <v>484</v>
      </c>
      <c r="G5" s="441">
        <v>584</v>
      </c>
      <c r="H5" s="441">
        <v>4945</v>
      </c>
      <c r="I5" s="442">
        <v>3518</v>
      </c>
      <c r="J5" s="442">
        <v>1427</v>
      </c>
      <c r="K5" s="443"/>
      <c r="L5" s="443" t="s">
        <v>621</v>
      </c>
      <c r="M5" s="443"/>
      <c r="N5" s="444" t="s">
        <v>622</v>
      </c>
      <c r="O5" s="445">
        <v>15</v>
      </c>
      <c r="P5" s="445">
        <v>5</v>
      </c>
      <c r="Q5" s="445">
        <v>10</v>
      </c>
      <c r="R5" s="445">
        <v>48</v>
      </c>
      <c r="S5" s="446">
        <v>29</v>
      </c>
      <c r="T5" s="446">
        <v>19</v>
      </c>
    </row>
    <row r="6" spans="1:20" ht="19.5" customHeight="1">
      <c r="A6" s="735" t="s">
        <v>623</v>
      </c>
      <c r="B6" s="735"/>
      <c r="C6" s="735"/>
      <c r="D6" s="736"/>
      <c r="E6" s="423">
        <v>325</v>
      </c>
      <c r="F6" s="424">
        <v>160</v>
      </c>
      <c r="G6" s="424">
        <v>165</v>
      </c>
      <c r="H6" s="424">
        <v>1421</v>
      </c>
      <c r="I6" s="426">
        <v>1019</v>
      </c>
      <c r="J6" s="426">
        <v>402</v>
      </c>
      <c r="K6" s="443"/>
      <c r="L6" s="443" t="s">
        <v>624</v>
      </c>
      <c r="M6" s="443"/>
      <c r="N6" s="444" t="s">
        <v>625</v>
      </c>
      <c r="O6" s="423">
        <v>9</v>
      </c>
      <c r="P6" s="424">
        <v>2</v>
      </c>
      <c r="Q6" s="424">
        <v>7</v>
      </c>
      <c r="R6" s="424">
        <v>16</v>
      </c>
      <c r="S6" s="426">
        <v>4</v>
      </c>
      <c r="T6" s="426">
        <v>12</v>
      </c>
    </row>
    <row r="7" spans="1:20" ht="19.5" customHeight="1">
      <c r="A7" s="437" t="s">
        <v>626</v>
      </c>
      <c r="D7" s="444" t="s">
        <v>627</v>
      </c>
      <c r="E7" s="423">
        <v>1</v>
      </c>
      <c r="F7" s="424">
        <v>1</v>
      </c>
      <c r="G7" s="424" t="s">
        <v>198</v>
      </c>
      <c r="H7" s="424">
        <v>12</v>
      </c>
      <c r="I7" s="424">
        <v>12</v>
      </c>
      <c r="J7" s="424" t="s">
        <v>198</v>
      </c>
      <c r="K7" s="447"/>
      <c r="L7" s="447" t="s">
        <v>628</v>
      </c>
      <c r="M7" s="447"/>
      <c r="N7" s="444" t="s">
        <v>629</v>
      </c>
      <c r="O7" s="423">
        <v>43</v>
      </c>
      <c r="P7" s="424">
        <v>20</v>
      </c>
      <c r="Q7" s="424">
        <v>23</v>
      </c>
      <c r="R7" s="424">
        <v>121</v>
      </c>
      <c r="S7" s="426">
        <v>83</v>
      </c>
      <c r="T7" s="426">
        <v>38</v>
      </c>
    </row>
    <row r="8" spans="2:20" ht="19.5" customHeight="1">
      <c r="B8" s="437" t="s">
        <v>630</v>
      </c>
      <c r="D8" s="444" t="s">
        <v>631</v>
      </c>
      <c r="E8" s="423">
        <v>1</v>
      </c>
      <c r="F8" s="424">
        <v>1</v>
      </c>
      <c r="G8" s="424" t="s">
        <v>198</v>
      </c>
      <c r="H8" s="424">
        <v>12</v>
      </c>
      <c r="I8" s="424">
        <v>12</v>
      </c>
      <c r="J8" s="424" t="s">
        <v>198</v>
      </c>
      <c r="K8" s="447"/>
      <c r="L8" s="447" t="s">
        <v>632</v>
      </c>
      <c r="M8" s="447"/>
      <c r="N8" s="444" t="s">
        <v>633</v>
      </c>
      <c r="O8" s="423">
        <v>13</v>
      </c>
      <c r="P8" s="424">
        <v>5</v>
      </c>
      <c r="Q8" s="424">
        <v>8</v>
      </c>
      <c r="R8" s="424">
        <v>33</v>
      </c>
      <c r="S8" s="426">
        <v>22</v>
      </c>
      <c r="T8" s="426">
        <v>11</v>
      </c>
    </row>
    <row r="9" spans="1:20" ht="19.5" customHeight="1">
      <c r="A9" s="437" t="s">
        <v>634</v>
      </c>
      <c r="D9" s="444" t="s">
        <v>635</v>
      </c>
      <c r="E9" s="423">
        <v>5</v>
      </c>
      <c r="F9" s="424">
        <v>2</v>
      </c>
      <c r="G9" s="424">
        <v>3</v>
      </c>
      <c r="H9" s="424">
        <v>11</v>
      </c>
      <c r="I9" s="426">
        <v>7</v>
      </c>
      <c r="J9" s="426">
        <v>4</v>
      </c>
      <c r="K9" s="443"/>
      <c r="L9" s="443" t="s">
        <v>636</v>
      </c>
      <c r="M9" s="443"/>
      <c r="N9" s="444" t="s">
        <v>637</v>
      </c>
      <c r="O9" s="423">
        <v>22</v>
      </c>
      <c r="P9" s="424">
        <v>11</v>
      </c>
      <c r="Q9" s="424">
        <v>11</v>
      </c>
      <c r="R9" s="424">
        <v>67</v>
      </c>
      <c r="S9" s="426">
        <v>48</v>
      </c>
      <c r="T9" s="426">
        <v>19</v>
      </c>
    </row>
    <row r="10" spans="2:20" ht="19.5" customHeight="1">
      <c r="B10" s="437" t="s">
        <v>638</v>
      </c>
      <c r="D10" s="444" t="s">
        <v>639</v>
      </c>
      <c r="E10" s="423">
        <v>1</v>
      </c>
      <c r="F10" s="424" t="s">
        <v>198</v>
      </c>
      <c r="G10" s="424">
        <v>1</v>
      </c>
      <c r="H10" s="424">
        <v>2</v>
      </c>
      <c r="I10" s="424" t="s">
        <v>198</v>
      </c>
      <c r="J10" s="426">
        <v>2</v>
      </c>
      <c r="K10" s="443" t="s">
        <v>640</v>
      </c>
      <c r="L10" s="443"/>
      <c r="M10" s="443"/>
      <c r="N10" s="444" t="s">
        <v>641</v>
      </c>
      <c r="O10" s="423">
        <v>317</v>
      </c>
      <c r="P10" s="424">
        <v>117</v>
      </c>
      <c r="Q10" s="424">
        <v>200</v>
      </c>
      <c r="R10" s="424">
        <v>1932</v>
      </c>
      <c r="S10" s="426">
        <v>1341</v>
      </c>
      <c r="T10" s="426">
        <v>591</v>
      </c>
    </row>
    <row r="11" spans="2:20" ht="19.5" customHeight="1">
      <c r="B11" s="437" t="s">
        <v>642</v>
      </c>
      <c r="D11" s="444" t="s">
        <v>643</v>
      </c>
      <c r="E11" s="423">
        <v>4</v>
      </c>
      <c r="F11" s="424">
        <v>2</v>
      </c>
      <c r="G11" s="424">
        <v>2</v>
      </c>
      <c r="H11" s="424">
        <v>9</v>
      </c>
      <c r="I11" s="426">
        <v>7</v>
      </c>
      <c r="J11" s="426">
        <v>2</v>
      </c>
      <c r="K11" s="443"/>
      <c r="L11" s="443" t="s">
        <v>644</v>
      </c>
      <c r="M11" s="443"/>
      <c r="N11" s="444" t="s">
        <v>645</v>
      </c>
      <c r="O11" s="423">
        <v>15</v>
      </c>
      <c r="P11" s="424">
        <v>8</v>
      </c>
      <c r="Q11" s="424">
        <v>7</v>
      </c>
      <c r="R11" s="424">
        <v>494</v>
      </c>
      <c r="S11" s="426">
        <v>476</v>
      </c>
      <c r="T11" s="426">
        <v>18</v>
      </c>
    </row>
    <row r="12" spans="1:20" ht="19.5" customHeight="1">
      <c r="A12" s="437" t="s">
        <v>646</v>
      </c>
      <c r="D12" s="444" t="s">
        <v>647</v>
      </c>
      <c r="E12" s="423">
        <v>245</v>
      </c>
      <c r="F12" s="424">
        <v>104</v>
      </c>
      <c r="G12" s="424">
        <v>141</v>
      </c>
      <c r="H12" s="424">
        <v>994</v>
      </c>
      <c r="I12" s="426">
        <v>646</v>
      </c>
      <c r="J12" s="426">
        <v>348</v>
      </c>
      <c r="K12" s="443"/>
      <c r="L12" s="443" t="s">
        <v>648</v>
      </c>
      <c r="M12" s="443"/>
      <c r="N12" s="444" t="s">
        <v>649</v>
      </c>
      <c r="O12" s="423">
        <v>37</v>
      </c>
      <c r="P12" s="424">
        <v>9</v>
      </c>
      <c r="Q12" s="424">
        <v>28</v>
      </c>
      <c r="R12" s="424">
        <v>106</v>
      </c>
      <c r="S12" s="426">
        <v>43</v>
      </c>
      <c r="T12" s="426">
        <v>63</v>
      </c>
    </row>
    <row r="13" spans="2:20" ht="19.5" customHeight="1">
      <c r="B13" s="437" t="s">
        <v>650</v>
      </c>
      <c r="D13" s="444" t="s">
        <v>651</v>
      </c>
      <c r="E13" s="423">
        <v>204</v>
      </c>
      <c r="F13" s="424">
        <v>83</v>
      </c>
      <c r="G13" s="424">
        <v>121</v>
      </c>
      <c r="H13" s="424">
        <v>841</v>
      </c>
      <c r="I13" s="426">
        <v>537</v>
      </c>
      <c r="J13" s="426">
        <v>304</v>
      </c>
      <c r="K13" s="443"/>
      <c r="L13" s="443" t="s">
        <v>652</v>
      </c>
      <c r="M13" s="443"/>
      <c r="N13" s="444" t="s">
        <v>653</v>
      </c>
      <c r="O13" s="423">
        <v>9</v>
      </c>
      <c r="P13" s="424">
        <v>4</v>
      </c>
      <c r="Q13" s="424">
        <v>5</v>
      </c>
      <c r="R13" s="424">
        <v>116</v>
      </c>
      <c r="S13" s="426">
        <v>105</v>
      </c>
      <c r="T13" s="426">
        <v>11</v>
      </c>
    </row>
    <row r="14" spans="2:20" ht="19.5" customHeight="1">
      <c r="B14" s="437" t="s">
        <v>654</v>
      </c>
      <c r="D14" s="444" t="s">
        <v>655</v>
      </c>
      <c r="E14" s="423">
        <v>41</v>
      </c>
      <c r="F14" s="424">
        <v>21</v>
      </c>
      <c r="G14" s="424">
        <v>20</v>
      </c>
      <c r="H14" s="424">
        <v>153</v>
      </c>
      <c r="I14" s="426">
        <v>109</v>
      </c>
      <c r="J14" s="426">
        <v>44</v>
      </c>
      <c r="K14" s="443"/>
      <c r="L14" s="443" t="s">
        <v>656</v>
      </c>
      <c r="M14" s="443"/>
      <c r="N14" s="444" t="s">
        <v>657</v>
      </c>
      <c r="O14" s="423">
        <v>40</v>
      </c>
      <c r="P14" s="424">
        <v>6</v>
      </c>
      <c r="Q14" s="424">
        <v>34</v>
      </c>
      <c r="R14" s="424">
        <v>100</v>
      </c>
      <c r="S14" s="426">
        <v>26</v>
      </c>
      <c r="T14" s="426">
        <v>74</v>
      </c>
    </row>
    <row r="15" spans="1:20" ht="19.5" customHeight="1">
      <c r="A15" s="437" t="s">
        <v>658</v>
      </c>
      <c r="D15" s="444" t="s">
        <v>659</v>
      </c>
      <c r="E15" s="423">
        <v>32</v>
      </c>
      <c r="F15" s="424">
        <v>24</v>
      </c>
      <c r="G15" s="424">
        <v>8</v>
      </c>
      <c r="H15" s="424">
        <v>234</v>
      </c>
      <c r="I15" s="426">
        <v>214</v>
      </c>
      <c r="J15" s="426">
        <v>20</v>
      </c>
      <c r="K15" s="443"/>
      <c r="L15" s="443" t="s">
        <v>660</v>
      </c>
      <c r="M15" s="443"/>
      <c r="N15" s="444" t="s">
        <v>661</v>
      </c>
      <c r="O15" s="423">
        <v>33</v>
      </c>
      <c r="P15" s="424">
        <v>8</v>
      </c>
      <c r="Q15" s="424">
        <v>25</v>
      </c>
      <c r="R15" s="424">
        <v>98</v>
      </c>
      <c r="S15" s="426">
        <v>46</v>
      </c>
      <c r="T15" s="426">
        <v>52</v>
      </c>
    </row>
    <row r="16" spans="2:20" ht="19.5" customHeight="1">
      <c r="B16" s="437" t="s">
        <v>662</v>
      </c>
      <c r="D16" s="444" t="s">
        <v>663</v>
      </c>
      <c r="E16" s="423">
        <v>12</v>
      </c>
      <c r="F16" s="424">
        <v>9</v>
      </c>
      <c r="G16" s="424">
        <v>3</v>
      </c>
      <c r="H16" s="424">
        <v>78</v>
      </c>
      <c r="I16" s="426">
        <v>73</v>
      </c>
      <c r="J16" s="426">
        <v>5</v>
      </c>
      <c r="K16" s="443"/>
      <c r="L16" s="443" t="s">
        <v>664</v>
      </c>
      <c r="M16" s="443"/>
      <c r="N16" s="444" t="s">
        <v>665</v>
      </c>
      <c r="O16" s="423">
        <v>51</v>
      </c>
      <c r="P16" s="424">
        <v>26</v>
      </c>
      <c r="Q16" s="424">
        <v>25</v>
      </c>
      <c r="R16" s="424">
        <v>197</v>
      </c>
      <c r="S16" s="426">
        <v>133</v>
      </c>
      <c r="T16" s="426">
        <v>64</v>
      </c>
    </row>
    <row r="17" spans="2:20" ht="19.5" customHeight="1">
      <c r="B17" s="437" t="s">
        <v>666</v>
      </c>
      <c r="D17" s="444" t="s">
        <v>667</v>
      </c>
      <c r="E17" s="423">
        <v>12</v>
      </c>
      <c r="F17" s="424">
        <v>10</v>
      </c>
      <c r="G17" s="424">
        <v>2</v>
      </c>
      <c r="H17" s="424">
        <v>75</v>
      </c>
      <c r="I17" s="426">
        <v>69</v>
      </c>
      <c r="J17" s="424">
        <v>6</v>
      </c>
      <c r="K17" s="447"/>
      <c r="L17" s="447" t="s">
        <v>668</v>
      </c>
      <c r="M17" s="447"/>
      <c r="N17" s="444" t="s">
        <v>669</v>
      </c>
      <c r="O17" s="423">
        <v>14</v>
      </c>
      <c r="P17" s="424">
        <v>6</v>
      </c>
      <c r="Q17" s="424">
        <v>8</v>
      </c>
      <c r="R17" s="424">
        <v>35</v>
      </c>
      <c r="S17" s="426">
        <v>18</v>
      </c>
      <c r="T17" s="426">
        <v>17</v>
      </c>
    </row>
    <row r="18" spans="2:20" ht="19.5" customHeight="1">
      <c r="B18" s="437" t="s">
        <v>670</v>
      </c>
      <c r="D18" s="444" t="s">
        <v>671</v>
      </c>
      <c r="E18" s="423">
        <v>4</v>
      </c>
      <c r="F18" s="424">
        <v>4</v>
      </c>
      <c r="G18" s="424" t="s">
        <v>198</v>
      </c>
      <c r="H18" s="424">
        <v>47</v>
      </c>
      <c r="I18" s="426">
        <v>47</v>
      </c>
      <c r="J18" s="424" t="s">
        <v>198</v>
      </c>
      <c r="K18" s="447"/>
      <c r="L18" s="447" t="s">
        <v>672</v>
      </c>
      <c r="M18" s="447"/>
      <c r="N18" s="444" t="s">
        <v>673</v>
      </c>
      <c r="O18" s="423">
        <v>118</v>
      </c>
      <c r="P18" s="424">
        <v>50</v>
      </c>
      <c r="Q18" s="424">
        <v>68</v>
      </c>
      <c r="R18" s="424">
        <v>789</v>
      </c>
      <c r="S18" s="426">
        <v>494</v>
      </c>
      <c r="T18" s="426">
        <v>295</v>
      </c>
    </row>
    <row r="19" spans="2:20" ht="19.5" customHeight="1">
      <c r="B19" s="437" t="s">
        <v>674</v>
      </c>
      <c r="D19" s="444" t="s">
        <v>675</v>
      </c>
      <c r="E19" s="423">
        <v>4</v>
      </c>
      <c r="F19" s="424">
        <v>1</v>
      </c>
      <c r="G19" s="424">
        <v>3</v>
      </c>
      <c r="H19" s="424">
        <v>34</v>
      </c>
      <c r="I19" s="424">
        <v>25</v>
      </c>
      <c r="J19" s="426">
        <v>9</v>
      </c>
      <c r="K19" s="443" t="s">
        <v>676</v>
      </c>
      <c r="L19" s="443"/>
      <c r="M19" s="443"/>
      <c r="N19" s="444" t="s">
        <v>677</v>
      </c>
      <c r="O19" s="423">
        <v>22</v>
      </c>
      <c r="P19" s="424">
        <v>13</v>
      </c>
      <c r="Q19" s="424">
        <v>9</v>
      </c>
      <c r="R19" s="424">
        <v>126</v>
      </c>
      <c r="S19" s="426">
        <v>109</v>
      </c>
      <c r="T19" s="426">
        <v>17</v>
      </c>
    </row>
    <row r="20" spans="1:20" ht="19.5" customHeight="1">
      <c r="A20" s="437" t="s">
        <v>678</v>
      </c>
      <c r="D20" s="444" t="s">
        <v>679</v>
      </c>
      <c r="E20" s="423">
        <v>15</v>
      </c>
      <c r="F20" s="424">
        <v>11</v>
      </c>
      <c r="G20" s="424">
        <v>4</v>
      </c>
      <c r="H20" s="424">
        <v>69</v>
      </c>
      <c r="I20" s="426">
        <v>59</v>
      </c>
      <c r="J20" s="426">
        <v>10</v>
      </c>
      <c r="K20" s="443"/>
      <c r="L20" s="443" t="s">
        <v>680</v>
      </c>
      <c r="M20" s="443"/>
      <c r="N20" s="444" t="s">
        <v>681</v>
      </c>
      <c r="O20" s="423">
        <v>20</v>
      </c>
      <c r="P20" s="424">
        <v>13</v>
      </c>
      <c r="Q20" s="424">
        <v>7</v>
      </c>
      <c r="R20" s="424">
        <v>124</v>
      </c>
      <c r="S20" s="426">
        <v>109</v>
      </c>
      <c r="T20" s="426">
        <v>15</v>
      </c>
    </row>
    <row r="21" spans="2:20" ht="19.5" customHeight="1">
      <c r="B21" s="437" t="s">
        <v>683</v>
      </c>
      <c r="D21" s="444" t="s">
        <v>684</v>
      </c>
      <c r="E21" s="423">
        <v>10</v>
      </c>
      <c r="F21" s="424">
        <v>9</v>
      </c>
      <c r="G21" s="424">
        <v>1</v>
      </c>
      <c r="H21" s="424">
        <v>61</v>
      </c>
      <c r="I21" s="426">
        <v>55</v>
      </c>
      <c r="J21" s="424">
        <v>6</v>
      </c>
      <c r="K21" s="447"/>
      <c r="L21" s="447" t="s">
        <v>686</v>
      </c>
      <c r="M21" s="447"/>
      <c r="N21" s="444" t="s">
        <v>687</v>
      </c>
      <c r="O21" s="423">
        <v>2</v>
      </c>
      <c r="P21" s="424" t="s">
        <v>688</v>
      </c>
      <c r="Q21" s="424">
        <v>2</v>
      </c>
      <c r="R21" s="424">
        <v>2</v>
      </c>
      <c r="S21" s="424" t="s">
        <v>688</v>
      </c>
      <c r="T21" s="426">
        <v>2</v>
      </c>
    </row>
    <row r="22" spans="2:20" ht="19.5" customHeight="1">
      <c r="B22" s="437" t="s">
        <v>690</v>
      </c>
      <c r="D22" s="444" t="s">
        <v>691</v>
      </c>
      <c r="E22" s="423" t="s">
        <v>688</v>
      </c>
      <c r="F22" s="424" t="s">
        <v>688</v>
      </c>
      <c r="G22" s="424" t="s">
        <v>688</v>
      </c>
      <c r="H22" s="424" t="s">
        <v>688</v>
      </c>
      <c r="I22" s="424" t="s">
        <v>688</v>
      </c>
      <c r="J22" s="424" t="s">
        <v>688</v>
      </c>
      <c r="K22" s="447" t="s">
        <v>693</v>
      </c>
      <c r="L22" s="447"/>
      <c r="M22" s="447"/>
      <c r="N22" s="444" t="s">
        <v>694</v>
      </c>
      <c r="O22" s="423">
        <v>51</v>
      </c>
      <c r="P22" s="424">
        <v>19</v>
      </c>
      <c r="Q22" s="424">
        <v>32</v>
      </c>
      <c r="R22" s="424">
        <v>136</v>
      </c>
      <c r="S22" s="426">
        <v>79</v>
      </c>
      <c r="T22" s="426">
        <v>57</v>
      </c>
    </row>
    <row r="23" spans="2:20" ht="19.5" customHeight="1">
      <c r="B23" s="437" t="s">
        <v>696</v>
      </c>
      <c r="D23" s="444" t="s">
        <v>697</v>
      </c>
      <c r="E23" s="423">
        <v>3</v>
      </c>
      <c r="F23" s="424">
        <v>1</v>
      </c>
      <c r="G23" s="424">
        <v>2</v>
      </c>
      <c r="H23" s="424">
        <v>5</v>
      </c>
      <c r="I23" s="426">
        <v>2</v>
      </c>
      <c r="J23" s="426">
        <v>3</v>
      </c>
      <c r="K23" s="443"/>
      <c r="L23" s="443" t="s">
        <v>699</v>
      </c>
      <c r="M23" s="443"/>
      <c r="N23" s="444" t="s">
        <v>700</v>
      </c>
      <c r="O23" s="423">
        <v>8</v>
      </c>
      <c r="P23" s="424">
        <v>3</v>
      </c>
      <c r="Q23" s="424">
        <v>5</v>
      </c>
      <c r="R23" s="424">
        <v>17</v>
      </c>
      <c r="S23" s="426">
        <v>9</v>
      </c>
      <c r="T23" s="426">
        <v>8</v>
      </c>
    </row>
    <row r="24" spans="2:20" ht="19.5" customHeight="1">
      <c r="B24" s="437" t="s">
        <v>702</v>
      </c>
      <c r="D24" s="444" t="s">
        <v>703</v>
      </c>
      <c r="E24" s="423">
        <v>2</v>
      </c>
      <c r="F24" s="424">
        <v>1</v>
      </c>
      <c r="G24" s="424">
        <v>1</v>
      </c>
      <c r="H24" s="424">
        <v>3</v>
      </c>
      <c r="I24" s="426">
        <v>2</v>
      </c>
      <c r="J24" s="424">
        <v>1</v>
      </c>
      <c r="K24" s="447"/>
      <c r="L24" s="447" t="s">
        <v>705</v>
      </c>
      <c r="M24" s="447"/>
      <c r="N24" s="444" t="s">
        <v>706</v>
      </c>
      <c r="O24" s="423">
        <v>31</v>
      </c>
      <c r="P24" s="424">
        <v>13</v>
      </c>
      <c r="Q24" s="424">
        <v>18</v>
      </c>
      <c r="R24" s="424">
        <v>99</v>
      </c>
      <c r="S24" s="426">
        <v>63</v>
      </c>
      <c r="T24" s="426">
        <v>36</v>
      </c>
    </row>
    <row r="25" spans="1:20" ht="19.5" customHeight="1">
      <c r="A25" s="437" t="s">
        <v>708</v>
      </c>
      <c r="D25" s="444" t="s">
        <v>709</v>
      </c>
      <c r="E25" s="423">
        <v>27</v>
      </c>
      <c r="F25" s="424">
        <v>18</v>
      </c>
      <c r="G25" s="424">
        <v>9</v>
      </c>
      <c r="H25" s="424">
        <v>101</v>
      </c>
      <c r="I25" s="426">
        <v>81</v>
      </c>
      <c r="J25" s="426">
        <v>20</v>
      </c>
      <c r="K25" s="443"/>
      <c r="L25" s="443" t="s">
        <v>711</v>
      </c>
      <c r="M25" s="443"/>
      <c r="N25" s="444" t="s">
        <v>712</v>
      </c>
      <c r="O25" s="423">
        <v>12</v>
      </c>
      <c r="P25" s="424">
        <v>3</v>
      </c>
      <c r="Q25" s="424">
        <v>9</v>
      </c>
      <c r="R25" s="424">
        <v>20</v>
      </c>
      <c r="S25" s="426">
        <v>7</v>
      </c>
      <c r="T25" s="426">
        <v>13</v>
      </c>
    </row>
    <row r="26" spans="2:20" ht="19.5" customHeight="1">
      <c r="B26" s="437" t="s">
        <v>714</v>
      </c>
      <c r="D26" s="444" t="s">
        <v>715</v>
      </c>
      <c r="E26" s="423">
        <v>7</v>
      </c>
      <c r="F26" s="424">
        <v>6</v>
      </c>
      <c r="G26" s="424">
        <v>1</v>
      </c>
      <c r="H26" s="424">
        <v>23</v>
      </c>
      <c r="I26" s="426">
        <v>22</v>
      </c>
      <c r="J26" s="426">
        <v>1</v>
      </c>
      <c r="K26" s="443" t="s">
        <v>717</v>
      </c>
      <c r="L26" s="443"/>
      <c r="M26" s="443"/>
      <c r="N26" s="444" t="s">
        <v>718</v>
      </c>
      <c r="O26" s="423">
        <v>250</v>
      </c>
      <c r="P26" s="424">
        <v>131</v>
      </c>
      <c r="Q26" s="424">
        <v>119</v>
      </c>
      <c r="R26" s="424">
        <v>1034</v>
      </c>
      <c r="S26" s="426">
        <v>773</v>
      </c>
      <c r="T26" s="426">
        <v>261</v>
      </c>
    </row>
    <row r="27" spans="2:20" ht="19.5" customHeight="1">
      <c r="B27" s="437" t="s">
        <v>720</v>
      </c>
      <c r="D27" s="444" t="s">
        <v>721</v>
      </c>
      <c r="E27" s="423">
        <v>3</v>
      </c>
      <c r="F27" s="424" t="s">
        <v>688</v>
      </c>
      <c r="G27" s="424">
        <v>3</v>
      </c>
      <c r="H27" s="424">
        <v>6</v>
      </c>
      <c r="I27" s="426" t="s">
        <v>688</v>
      </c>
      <c r="J27" s="426">
        <v>6</v>
      </c>
      <c r="K27" s="443"/>
      <c r="L27" s="443" t="s">
        <v>723</v>
      </c>
      <c r="M27" s="443"/>
      <c r="N27" s="444" t="s">
        <v>724</v>
      </c>
      <c r="O27" s="423">
        <v>51</v>
      </c>
      <c r="P27" s="424">
        <v>39</v>
      </c>
      <c r="Q27" s="424">
        <v>12</v>
      </c>
      <c r="R27" s="424">
        <v>217</v>
      </c>
      <c r="S27" s="426">
        <v>198</v>
      </c>
      <c r="T27" s="426">
        <v>19</v>
      </c>
    </row>
    <row r="28" spans="1:20" ht="19.5" customHeight="1" thickBot="1">
      <c r="A28" s="448"/>
      <c r="B28" s="448" t="s">
        <v>726</v>
      </c>
      <c r="C28" s="448"/>
      <c r="D28" s="449" t="s">
        <v>727</v>
      </c>
      <c r="E28" s="450">
        <v>17</v>
      </c>
      <c r="F28" s="450">
        <v>12</v>
      </c>
      <c r="G28" s="450">
        <v>5</v>
      </c>
      <c r="H28" s="450">
        <v>72</v>
      </c>
      <c r="I28" s="450">
        <v>59</v>
      </c>
      <c r="J28" s="450">
        <v>13</v>
      </c>
      <c r="K28" s="447"/>
      <c r="L28" s="447" t="s">
        <v>729</v>
      </c>
      <c r="M28" s="447"/>
      <c r="N28" s="444" t="s">
        <v>730</v>
      </c>
      <c r="O28" s="423">
        <v>5</v>
      </c>
      <c r="P28" s="424" t="s">
        <v>688</v>
      </c>
      <c r="Q28" s="424">
        <v>5</v>
      </c>
      <c r="R28" s="424">
        <v>7</v>
      </c>
      <c r="S28" s="424" t="s">
        <v>688</v>
      </c>
      <c r="T28" s="426">
        <v>7</v>
      </c>
    </row>
    <row r="29" spans="1:20" ht="19.5" customHeight="1">
      <c r="A29" s="737"/>
      <c r="B29" s="737"/>
      <c r="C29" s="737"/>
      <c r="D29" s="738"/>
      <c r="E29" s="423"/>
      <c r="F29" s="424"/>
      <c r="G29" s="424"/>
      <c r="H29" s="424"/>
      <c r="I29" s="426"/>
      <c r="J29" s="426"/>
      <c r="K29" s="443"/>
      <c r="L29" s="443" t="s">
        <v>732</v>
      </c>
      <c r="M29" s="443"/>
      <c r="N29" s="444" t="s">
        <v>733</v>
      </c>
      <c r="O29" s="423">
        <v>46</v>
      </c>
      <c r="P29" s="424">
        <v>34</v>
      </c>
      <c r="Q29" s="424">
        <v>12</v>
      </c>
      <c r="R29" s="424">
        <v>200</v>
      </c>
      <c r="S29" s="426">
        <v>169</v>
      </c>
      <c r="T29" s="426">
        <v>31</v>
      </c>
    </row>
    <row r="30" spans="1:20" ht="19.5" customHeight="1">
      <c r="A30" s="739" t="s">
        <v>734</v>
      </c>
      <c r="B30" s="739"/>
      <c r="C30" s="739"/>
      <c r="D30" s="740"/>
      <c r="E30" s="423">
        <v>743</v>
      </c>
      <c r="F30" s="424">
        <v>324</v>
      </c>
      <c r="G30" s="424">
        <v>419</v>
      </c>
      <c r="H30" s="424">
        <v>3524</v>
      </c>
      <c r="I30" s="426">
        <v>2499</v>
      </c>
      <c r="J30" s="426">
        <v>1025</v>
      </c>
      <c r="K30" s="443"/>
      <c r="L30" s="443" t="s">
        <v>736</v>
      </c>
      <c r="M30" s="443"/>
      <c r="N30" s="444" t="s">
        <v>737</v>
      </c>
      <c r="O30" s="423">
        <v>26</v>
      </c>
      <c r="P30" s="424">
        <v>16</v>
      </c>
      <c r="Q30" s="424">
        <v>10</v>
      </c>
      <c r="R30" s="424">
        <v>209</v>
      </c>
      <c r="S30" s="426">
        <v>169</v>
      </c>
      <c r="T30" s="426">
        <v>40</v>
      </c>
    </row>
    <row r="31" spans="1:20" ht="19.5" customHeight="1">
      <c r="A31" s="437" t="s">
        <v>739</v>
      </c>
      <c r="D31" s="444" t="s">
        <v>740</v>
      </c>
      <c r="E31" s="423">
        <v>1</v>
      </c>
      <c r="F31" s="424">
        <v>1</v>
      </c>
      <c r="G31" s="424" t="s">
        <v>688</v>
      </c>
      <c r="H31" s="424">
        <v>11</v>
      </c>
      <c r="I31" s="426">
        <v>11</v>
      </c>
      <c r="J31" s="424" t="s">
        <v>688</v>
      </c>
      <c r="K31" s="447"/>
      <c r="L31" s="447" t="s">
        <v>742</v>
      </c>
      <c r="M31" s="447"/>
      <c r="N31" s="444" t="s">
        <v>743</v>
      </c>
      <c r="O31" s="423">
        <v>12</v>
      </c>
      <c r="P31" s="424">
        <v>8</v>
      </c>
      <c r="Q31" s="424">
        <v>4</v>
      </c>
      <c r="R31" s="424">
        <v>39</v>
      </c>
      <c r="S31" s="426">
        <v>33</v>
      </c>
      <c r="T31" s="426">
        <v>6</v>
      </c>
    </row>
    <row r="32" spans="2:20" ht="19.5" customHeight="1">
      <c r="B32" s="437" t="s">
        <v>745</v>
      </c>
      <c r="D32" s="444" t="s">
        <v>746</v>
      </c>
      <c r="E32" s="423" t="s">
        <v>688</v>
      </c>
      <c r="F32" s="424" t="s">
        <v>688</v>
      </c>
      <c r="G32" s="424" t="s">
        <v>688</v>
      </c>
      <c r="H32" s="424" t="s">
        <v>688</v>
      </c>
      <c r="I32" s="426" t="s">
        <v>688</v>
      </c>
      <c r="J32" s="424" t="s">
        <v>688</v>
      </c>
      <c r="K32" s="447"/>
      <c r="L32" s="447" t="s">
        <v>748</v>
      </c>
      <c r="M32" s="447"/>
      <c r="N32" s="444" t="s">
        <v>749</v>
      </c>
      <c r="O32" s="423" t="s">
        <v>688</v>
      </c>
      <c r="P32" s="424" t="s">
        <v>688</v>
      </c>
      <c r="Q32" s="424" t="s">
        <v>688</v>
      </c>
      <c r="R32" s="424" t="s">
        <v>688</v>
      </c>
      <c r="S32" s="426" t="s">
        <v>688</v>
      </c>
      <c r="T32" s="426" t="s">
        <v>688</v>
      </c>
    </row>
    <row r="33" spans="2:20" ht="19.5" customHeight="1">
      <c r="B33" s="437" t="s">
        <v>751</v>
      </c>
      <c r="D33" s="444" t="s">
        <v>752</v>
      </c>
      <c r="E33" s="423">
        <v>1</v>
      </c>
      <c r="F33" s="424">
        <v>1</v>
      </c>
      <c r="G33" s="424" t="s">
        <v>688</v>
      </c>
      <c r="H33" s="424">
        <v>11</v>
      </c>
      <c r="I33" s="426">
        <v>11</v>
      </c>
      <c r="J33" s="424" t="s">
        <v>688</v>
      </c>
      <c r="K33" s="447"/>
      <c r="L33" s="447" t="s">
        <v>754</v>
      </c>
      <c r="M33" s="447"/>
      <c r="N33" s="444" t="s">
        <v>755</v>
      </c>
      <c r="O33" s="423">
        <v>15</v>
      </c>
      <c r="P33" s="424">
        <v>8</v>
      </c>
      <c r="Q33" s="424">
        <v>7</v>
      </c>
      <c r="R33" s="424">
        <v>32</v>
      </c>
      <c r="S33" s="426">
        <v>22</v>
      </c>
      <c r="T33" s="426">
        <v>10</v>
      </c>
    </row>
    <row r="34" spans="1:20" ht="19.5" customHeight="1">
      <c r="A34" s="452" t="s">
        <v>757</v>
      </c>
      <c r="B34" s="452"/>
      <c r="C34" s="452"/>
      <c r="D34" s="453" t="s">
        <v>758</v>
      </c>
      <c r="E34" s="428">
        <v>102</v>
      </c>
      <c r="F34" s="429">
        <v>43</v>
      </c>
      <c r="G34" s="429">
        <v>59</v>
      </c>
      <c r="H34" s="429">
        <v>285</v>
      </c>
      <c r="I34" s="454">
        <v>186</v>
      </c>
      <c r="J34" s="454">
        <v>99</v>
      </c>
      <c r="K34" s="455"/>
      <c r="L34" s="455" t="s">
        <v>760</v>
      </c>
      <c r="M34" s="455"/>
      <c r="N34" s="453" t="s">
        <v>761</v>
      </c>
      <c r="O34" s="428">
        <v>95</v>
      </c>
      <c r="P34" s="429">
        <v>26</v>
      </c>
      <c r="Q34" s="429">
        <v>69</v>
      </c>
      <c r="R34" s="429">
        <v>330</v>
      </c>
      <c r="S34" s="454">
        <v>182</v>
      </c>
      <c r="T34" s="454">
        <v>148</v>
      </c>
    </row>
    <row r="35" spans="1:20" ht="19.5" customHeight="1">
      <c r="A35" s="456" t="s">
        <v>762</v>
      </c>
      <c r="E35" s="456"/>
      <c r="F35" s="456"/>
      <c r="G35" s="456"/>
      <c r="H35" s="456"/>
      <c r="I35" s="456"/>
      <c r="J35" s="456"/>
      <c r="K35" s="457"/>
      <c r="L35" s="457"/>
      <c r="M35" s="457"/>
      <c r="O35" s="456"/>
      <c r="P35" s="456"/>
      <c r="Q35" s="456"/>
      <c r="R35" s="456"/>
      <c r="S35" s="456"/>
      <c r="T35" s="436" t="s">
        <v>763</v>
      </c>
    </row>
    <row r="36" spans="4:13" ht="19.5" customHeight="1">
      <c r="D36" s="298"/>
      <c r="E36" s="421"/>
      <c r="F36" s="421"/>
      <c r="G36" s="421"/>
      <c r="H36" s="421"/>
      <c r="I36" s="458"/>
      <c r="J36" s="458"/>
      <c r="K36" s="443"/>
      <c r="L36" s="443"/>
      <c r="M36" s="443"/>
    </row>
    <row r="37" spans="4:13" ht="19.5" customHeight="1">
      <c r="D37" s="298"/>
      <c r="E37" s="421"/>
      <c r="F37" s="421"/>
      <c r="G37" s="421"/>
      <c r="H37" s="421"/>
      <c r="I37" s="458"/>
      <c r="J37" s="458"/>
      <c r="K37" s="443"/>
      <c r="L37" s="443"/>
      <c r="M37" s="443"/>
    </row>
    <row r="38" spans="4:13" ht="19.5" customHeight="1">
      <c r="D38" s="459"/>
      <c r="E38" s="421"/>
      <c r="F38" s="421"/>
      <c r="G38" s="421"/>
      <c r="H38" s="421"/>
      <c r="I38" s="458"/>
      <c r="J38" s="458"/>
      <c r="K38" s="443"/>
      <c r="L38" s="443"/>
      <c r="M38" s="443"/>
    </row>
    <row r="39" spans="4:13" ht="19.5" customHeight="1">
      <c r="D39" s="459"/>
      <c r="E39" s="421"/>
      <c r="F39" s="421"/>
      <c r="G39" s="421"/>
      <c r="H39" s="421"/>
      <c r="I39" s="458"/>
      <c r="J39" s="458"/>
      <c r="K39" s="443"/>
      <c r="L39" s="443"/>
      <c r="M39" s="443"/>
    </row>
    <row r="40" spans="4:13" ht="19.5" customHeight="1">
      <c r="D40" s="459"/>
      <c r="E40" s="421"/>
      <c r="F40" s="421"/>
      <c r="G40" s="421"/>
      <c r="H40" s="421"/>
      <c r="I40" s="458"/>
      <c r="J40" s="458"/>
      <c r="K40" s="443"/>
      <c r="L40" s="443"/>
      <c r="M40" s="443"/>
    </row>
    <row r="41" spans="4:13" ht="19.5" customHeight="1">
      <c r="D41" s="459"/>
      <c r="E41" s="421"/>
      <c r="F41" s="421"/>
      <c r="G41" s="421"/>
      <c r="H41" s="421"/>
      <c r="I41" s="458"/>
      <c r="J41" s="458"/>
      <c r="K41" s="443"/>
      <c r="L41" s="443"/>
      <c r="M41" s="443"/>
    </row>
    <row r="42" spans="4:13" ht="19.5" customHeight="1">
      <c r="D42" s="459"/>
      <c r="E42" s="421"/>
      <c r="F42" s="421"/>
      <c r="G42" s="421"/>
      <c r="H42" s="421"/>
      <c r="I42" s="458"/>
      <c r="J42" s="458"/>
      <c r="K42" s="443"/>
      <c r="L42" s="443"/>
      <c r="M42" s="443"/>
    </row>
    <row r="43" spans="4:13" ht="19.5" customHeight="1">
      <c r="D43" s="459"/>
      <c r="E43" s="421"/>
      <c r="F43" s="421"/>
      <c r="G43" s="421"/>
      <c r="H43" s="458"/>
      <c r="I43" s="458"/>
      <c r="J43" s="458"/>
      <c r="K43" s="443"/>
      <c r="L43" s="443"/>
      <c r="M43" s="443"/>
    </row>
    <row r="44" spans="4:13" ht="19.5" customHeight="1">
      <c r="D44" s="459"/>
      <c r="E44" s="421"/>
      <c r="F44" s="421"/>
      <c r="G44" s="421"/>
      <c r="H44" s="458"/>
      <c r="I44" s="458"/>
      <c r="J44" s="458"/>
      <c r="K44" s="443"/>
      <c r="L44" s="443"/>
      <c r="M44" s="443"/>
    </row>
    <row r="45" spans="4:13" ht="19.5" customHeight="1">
      <c r="D45" s="459"/>
      <c r="E45" s="421"/>
      <c r="F45" s="421"/>
      <c r="G45" s="421"/>
      <c r="H45" s="421"/>
      <c r="I45" s="458"/>
      <c r="J45" s="458"/>
      <c r="K45" s="443"/>
      <c r="L45" s="443"/>
      <c r="M45" s="443"/>
    </row>
    <row r="46" spans="4:13" ht="19.5" customHeight="1">
      <c r="D46" s="459"/>
      <c r="E46" s="421"/>
      <c r="F46" s="421"/>
      <c r="G46" s="421"/>
      <c r="H46" s="421"/>
      <c r="I46" s="458"/>
      <c r="J46" s="458"/>
      <c r="K46" s="443"/>
      <c r="L46" s="443"/>
      <c r="M46" s="443"/>
    </row>
    <row r="47" spans="4:13" ht="19.5" customHeight="1">
      <c r="D47" s="459"/>
      <c r="E47" s="421"/>
      <c r="F47" s="421"/>
      <c r="G47" s="421"/>
      <c r="H47" s="421"/>
      <c r="I47" s="458"/>
      <c r="J47" s="458"/>
      <c r="K47" s="443"/>
      <c r="L47" s="443"/>
      <c r="M47" s="443"/>
    </row>
    <row r="48" spans="4:13" ht="19.5" customHeight="1">
      <c r="D48" s="459"/>
      <c r="E48" s="421"/>
      <c r="F48" s="421"/>
      <c r="G48" s="421"/>
      <c r="H48" s="421"/>
      <c r="I48" s="458"/>
      <c r="J48" s="458"/>
      <c r="K48" s="443"/>
      <c r="L48" s="443"/>
      <c r="M48" s="443"/>
    </row>
    <row r="49" spans="4:13" ht="19.5" customHeight="1">
      <c r="D49" s="459"/>
      <c r="E49" s="421"/>
      <c r="F49" s="421"/>
      <c r="G49" s="421"/>
      <c r="H49" s="421"/>
      <c r="I49" s="458"/>
      <c r="J49" s="458"/>
      <c r="K49" s="443"/>
      <c r="L49" s="443"/>
      <c r="M49" s="443"/>
    </row>
    <row r="50" spans="4:13" ht="19.5" customHeight="1">
      <c r="D50" s="459"/>
      <c r="E50" s="421"/>
      <c r="F50" s="458"/>
      <c r="G50" s="421"/>
      <c r="H50" s="421"/>
      <c r="I50" s="458"/>
      <c r="J50" s="458"/>
      <c r="K50" s="443"/>
      <c r="L50" s="443"/>
      <c r="M50" s="443"/>
    </row>
    <row r="51" spans="4:13" ht="19.5" customHeight="1">
      <c r="D51" s="459"/>
      <c r="E51" s="421"/>
      <c r="F51" s="421"/>
      <c r="G51" s="421"/>
      <c r="H51" s="458"/>
      <c r="I51" s="458"/>
      <c r="J51" s="458"/>
      <c r="K51" s="443"/>
      <c r="L51" s="443"/>
      <c r="M51" s="443"/>
    </row>
    <row r="52" spans="4:13" ht="19.5" customHeight="1">
      <c r="D52" s="459"/>
      <c r="E52" s="421"/>
      <c r="F52" s="421"/>
      <c r="G52" s="421"/>
      <c r="H52" s="421"/>
      <c r="I52" s="458"/>
      <c r="J52" s="458"/>
      <c r="K52" s="443"/>
      <c r="L52" s="443"/>
      <c r="M52" s="443"/>
    </row>
    <row r="53" spans="4:13" ht="19.5" customHeight="1">
      <c r="D53" s="459"/>
      <c r="E53" s="421"/>
      <c r="F53" s="421"/>
      <c r="G53" s="421"/>
      <c r="H53" s="458"/>
      <c r="I53" s="458"/>
      <c r="J53" s="458"/>
      <c r="K53" s="443"/>
      <c r="L53" s="443"/>
      <c r="M53" s="443"/>
    </row>
    <row r="54" spans="4:13" ht="19.5" customHeight="1">
      <c r="D54" s="459"/>
      <c r="E54" s="421"/>
      <c r="F54" s="421"/>
      <c r="G54" s="421"/>
      <c r="H54" s="458"/>
      <c r="I54" s="458"/>
      <c r="J54" s="458"/>
      <c r="K54" s="443"/>
      <c r="L54" s="443"/>
      <c r="M54" s="443"/>
    </row>
    <row r="55" spans="4:13" ht="19.5" customHeight="1">
      <c r="D55" s="459"/>
      <c r="E55" s="421"/>
      <c r="F55" s="421"/>
      <c r="G55" s="421"/>
      <c r="H55" s="421"/>
      <c r="I55" s="458"/>
      <c r="J55" s="458"/>
      <c r="K55" s="443"/>
      <c r="L55" s="443"/>
      <c r="M55" s="443"/>
    </row>
    <row r="56" spans="4:13" ht="19.5" customHeight="1">
      <c r="D56" s="459"/>
      <c r="E56" s="458"/>
      <c r="F56" s="458"/>
      <c r="G56" s="458"/>
      <c r="H56" s="458"/>
      <c r="I56" s="458"/>
      <c r="J56" s="458"/>
      <c r="K56" s="443"/>
      <c r="L56" s="443"/>
      <c r="M56" s="443"/>
    </row>
    <row r="57" spans="4:13" ht="19.5" customHeight="1">
      <c r="D57" s="459"/>
      <c r="E57" s="421"/>
      <c r="F57" s="421"/>
      <c r="G57" s="421"/>
      <c r="H57" s="421"/>
      <c r="I57" s="458"/>
      <c r="J57" s="458"/>
      <c r="K57" s="443"/>
      <c r="L57" s="443"/>
      <c r="M57" s="443"/>
    </row>
    <row r="58" spans="4:13" ht="19.5" customHeight="1">
      <c r="D58" s="459"/>
      <c r="E58" s="421"/>
      <c r="F58" s="421"/>
      <c r="G58" s="421"/>
      <c r="H58" s="421"/>
      <c r="I58" s="458"/>
      <c r="J58" s="458"/>
      <c r="K58" s="443"/>
      <c r="L58" s="443"/>
      <c r="M58" s="443"/>
    </row>
    <row r="59" spans="4:13" ht="19.5" customHeight="1">
      <c r="D59" s="459"/>
      <c r="E59" s="421"/>
      <c r="F59" s="421"/>
      <c r="G59" s="421"/>
      <c r="H59" s="458"/>
      <c r="I59" s="458"/>
      <c r="J59" s="458"/>
      <c r="K59" s="443"/>
      <c r="L59" s="443"/>
      <c r="M59" s="443"/>
    </row>
    <row r="60" spans="4:13" ht="19.5" customHeight="1">
      <c r="D60" s="459"/>
      <c r="E60" s="421"/>
      <c r="F60" s="421"/>
      <c r="G60" s="421"/>
      <c r="H60" s="421"/>
      <c r="I60" s="458"/>
      <c r="J60" s="458"/>
      <c r="K60" s="443"/>
      <c r="L60" s="443"/>
      <c r="M60" s="443"/>
    </row>
    <row r="61" spans="4:13" ht="19.5" customHeight="1">
      <c r="D61" s="459"/>
      <c r="E61" s="421"/>
      <c r="F61" s="421"/>
      <c r="G61" s="421"/>
      <c r="H61" s="421"/>
      <c r="I61" s="458"/>
      <c r="J61" s="458"/>
      <c r="K61" s="443"/>
      <c r="L61" s="443"/>
      <c r="M61" s="443"/>
    </row>
    <row r="62" spans="4:13" ht="19.5" customHeight="1">
      <c r="D62" s="459"/>
      <c r="E62" s="421"/>
      <c r="F62" s="421"/>
      <c r="G62" s="421"/>
      <c r="H62" s="421"/>
      <c r="I62" s="458"/>
      <c r="J62" s="458"/>
      <c r="K62" s="443"/>
      <c r="L62" s="443"/>
      <c r="M62" s="443"/>
    </row>
    <row r="63" spans="4:13" ht="19.5" customHeight="1">
      <c r="D63" s="459"/>
      <c r="E63" s="421"/>
      <c r="F63" s="421"/>
      <c r="G63" s="458"/>
      <c r="H63" s="458"/>
      <c r="I63" s="458"/>
      <c r="J63" s="458"/>
      <c r="K63" s="443"/>
      <c r="L63" s="443"/>
      <c r="M63" s="443"/>
    </row>
    <row r="64" spans="4:13" ht="19.5" customHeight="1">
      <c r="D64" s="459"/>
      <c r="E64" s="421"/>
      <c r="F64" s="421"/>
      <c r="G64" s="421"/>
      <c r="H64" s="421"/>
      <c r="I64" s="458"/>
      <c r="J64" s="458"/>
      <c r="K64" s="443"/>
      <c r="L64" s="443"/>
      <c r="M64" s="443"/>
    </row>
    <row r="65" spans="4:13" ht="19.5" customHeight="1">
      <c r="D65" s="459"/>
      <c r="E65" s="421"/>
      <c r="F65" s="458"/>
      <c r="G65" s="421"/>
      <c r="H65" s="458"/>
      <c r="I65" s="458"/>
      <c r="J65" s="458"/>
      <c r="K65" s="443"/>
      <c r="L65" s="443"/>
      <c r="M65" s="443"/>
    </row>
    <row r="66" spans="4:13" ht="19.5" customHeight="1">
      <c r="D66" s="459"/>
      <c r="E66" s="421"/>
      <c r="F66" s="421"/>
      <c r="G66" s="421"/>
      <c r="H66" s="421"/>
      <c r="I66" s="458"/>
      <c r="J66" s="458"/>
      <c r="K66" s="443"/>
      <c r="L66" s="443"/>
      <c r="M66" s="443"/>
    </row>
    <row r="67" spans="4:13" ht="19.5" customHeight="1">
      <c r="D67" s="310"/>
      <c r="E67" s="352"/>
      <c r="F67" s="352"/>
      <c r="G67" s="352"/>
      <c r="H67" s="435"/>
      <c r="I67" s="435"/>
      <c r="J67" s="435"/>
      <c r="K67" s="460"/>
      <c r="L67" s="460"/>
      <c r="M67" s="460"/>
    </row>
  </sheetData>
  <sheetProtection/>
  <mergeCells count="12">
    <mergeCell ref="A5:D5"/>
    <mergeCell ref="A6:D6"/>
    <mergeCell ref="A29:D29"/>
    <mergeCell ref="A30:D30"/>
    <mergeCell ref="A1:J1"/>
    <mergeCell ref="K1:T1"/>
    <mergeCell ref="A3:D4"/>
    <mergeCell ref="E3:G3"/>
    <mergeCell ref="H3:J3"/>
    <mergeCell ref="K3:N4"/>
    <mergeCell ref="O3:Q3"/>
    <mergeCell ref="R3:T3"/>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65535" man="1"/>
  </colBreaks>
</worksheet>
</file>

<file path=xl/worksheets/sheet18.xml><?xml version="1.0" encoding="utf-8"?>
<worksheet xmlns="http://schemas.openxmlformats.org/spreadsheetml/2006/main" xmlns:r="http://schemas.openxmlformats.org/officeDocument/2006/relationships">
  <dimension ref="A1:T68"/>
  <sheetViews>
    <sheetView showGridLines="0" zoomScale="85" zoomScaleNormal="85"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4.625" style="221" customWidth="1"/>
    <col min="5" max="5" width="11.625" style="221" customWidth="1"/>
    <col min="6" max="7" width="9.625" style="221" customWidth="1"/>
    <col min="8" max="8" width="7.625" style="221" customWidth="1"/>
    <col min="9" max="9" width="8.625" style="221" customWidth="1"/>
    <col min="10" max="10" width="8.625" style="352" customWidth="1"/>
    <col min="11" max="12" width="2.625" style="437" customWidth="1"/>
    <col min="13" max="13" width="1.625" style="437" customWidth="1"/>
    <col min="14" max="14" width="24.625" style="221" customWidth="1"/>
    <col min="15" max="15" width="11.625" style="221" customWidth="1"/>
    <col min="16" max="17" width="9.625" style="221" customWidth="1"/>
    <col min="18" max="18" width="7.625" style="221" customWidth="1"/>
    <col min="19" max="19" width="8.625" style="221" customWidth="1"/>
    <col min="20" max="20" width="8.625" style="352" customWidth="1"/>
    <col min="21" max="16384" width="9.00390625" style="221" customWidth="1"/>
  </cols>
  <sheetData>
    <row r="1" spans="1:20" s="353" customFormat="1" ht="39.75" customHeight="1">
      <c r="A1" s="741" t="s">
        <v>764</v>
      </c>
      <c r="B1" s="741"/>
      <c r="C1" s="741"/>
      <c r="D1" s="741"/>
      <c r="E1" s="741"/>
      <c r="F1" s="741"/>
      <c r="G1" s="741"/>
      <c r="H1" s="741"/>
      <c r="I1" s="741"/>
      <c r="J1" s="741"/>
      <c r="K1" s="742" t="s">
        <v>765</v>
      </c>
      <c r="L1" s="742"/>
      <c r="M1" s="742"/>
      <c r="N1" s="742"/>
      <c r="O1" s="742"/>
      <c r="P1" s="742"/>
      <c r="Q1" s="742"/>
      <c r="R1" s="742"/>
      <c r="S1" s="742"/>
      <c r="T1" s="742"/>
    </row>
    <row r="2" spans="1:20" s="353" customFormat="1" ht="19.5" customHeight="1" thickBot="1">
      <c r="A2" s="437"/>
      <c r="B2" s="437"/>
      <c r="C2" s="437"/>
      <c r="D2" s="461" t="s">
        <v>766</v>
      </c>
      <c r="E2" s="462"/>
      <c r="F2" s="462"/>
      <c r="G2" s="462"/>
      <c r="H2" s="462"/>
      <c r="I2" s="462"/>
      <c r="J2" s="462"/>
      <c r="K2" s="437"/>
      <c r="L2" s="437"/>
      <c r="M2" s="437"/>
      <c r="N2" s="221"/>
      <c r="P2" s="463"/>
      <c r="Q2" s="463"/>
      <c r="R2" s="463"/>
      <c r="S2" s="463"/>
      <c r="T2" s="464" t="s">
        <v>767</v>
      </c>
    </row>
    <row r="3" spans="1:20" s="353" customFormat="1" ht="19.5" customHeight="1">
      <c r="A3" s="729" t="s">
        <v>618</v>
      </c>
      <c r="B3" s="729"/>
      <c r="C3" s="729"/>
      <c r="D3" s="730"/>
      <c r="E3" s="743" t="s">
        <v>768</v>
      </c>
      <c r="F3" s="743" t="s">
        <v>769</v>
      </c>
      <c r="G3" s="743" t="s">
        <v>770</v>
      </c>
      <c r="H3" s="743" t="s">
        <v>771</v>
      </c>
      <c r="I3" s="746" t="s">
        <v>565</v>
      </c>
      <c r="J3" s="747"/>
      <c r="K3" s="729" t="s">
        <v>618</v>
      </c>
      <c r="L3" s="729"/>
      <c r="M3" s="729"/>
      <c r="N3" s="730"/>
      <c r="O3" s="743" t="s">
        <v>768</v>
      </c>
      <c r="P3" s="743" t="s">
        <v>769</v>
      </c>
      <c r="Q3" s="743" t="s">
        <v>770</v>
      </c>
      <c r="R3" s="743" t="s">
        <v>771</v>
      </c>
      <c r="S3" s="746" t="s">
        <v>565</v>
      </c>
      <c r="T3" s="747"/>
    </row>
    <row r="4" spans="1:20" s="353" customFormat="1" ht="30" customHeight="1">
      <c r="A4" s="731"/>
      <c r="B4" s="731"/>
      <c r="C4" s="731"/>
      <c r="D4" s="732"/>
      <c r="E4" s="744"/>
      <c r="F4" s="745"/>
      <c r="G4" s="745"/>
      <c r="H4" s="745"/>
      <c r="I4" s="465" t="s">
        <v>772</v>
      </c>
      <c r="J4" s="466" t="s">
        <v>773</v>
      </c>
      <c r="K4" s="731"/>
      <c r="L4" s="731"/>
      <c r="M4" s="731"/>
      <c r="N4" s="732"/>
      <c r="O4" s="744"/>
      <c r="P4" s="745"/>
      <c r="Q4" s="745"/>
      <c r="R4" s="745"/>
      <c r="S4" s="465" t="s">
        <v>772</v>
      </c>
      <c r="T4" s="466" t="s">
        <v>773</v>
      </c>
    </row>
    <row r="5" spans="1:20" s="353" customFormat="1" ht="19.5" customHeight="1" thickBot="1">
      <c r="A5" s="733" t="s">
        <v>620</v>
      </c>
      <c r="B5" s="733"/>
      <c r="C5" s="733"/>
      <c r="D5" s="734"/>
      <c r="E5" s="467">
        <v>13512651</v>
      </c>
      <c r="F5" s="442">
        <v>209845</v>
      </c>
      <c r="G5" s="442">
        <v>847078</v>
      </c>
      <c r="H5" s="442">
        <v>64092</v>
      </c>
      <c r="I5" s="442">
        <v>12652</v>
      </c>
      <c r="J5" s="442">
        <v>3161</v>
      </c>
      <c r="K5" s="443"/>
      <c r="L5" s="443" t="s">
        <v>621</v>
      </c>
      <c r="M5" s="443"/>
      <c r="N5" s="444" t="s">
        <v>622</v>
      </c>
      <c r="O5" s="468">
        <v>57589</v>
      </c>
      <c r="P5" s="446">
        <v>1200</v>
      </c>
      <c r="Q5" s="424">
        <v>9722</v>
      </c>
      <c r="R5" s="446">
        <v>1160</v>
      </c>
      <c r="S5" s="446">
        <v>3839</v>
      </c>
      <c r="T5" s="446">
        <v>1200</v>
      </c>
    </row>
    <row r="6" spans="1:20" s="353" customFormat="1" ht="19.5" customHeight="1">
      <c r="A6" s="735" t="s">
        <v>623</v>
      </c>
      <c r="B6" s="735"/>
      <c r="C6" s="735"/>
      <c r="D6" s="736"/>
      <c r="E6" s="469">
        <v>8965906</v>
      </c>
      <c r="F6" s="470">
        <v>99363</v>
      </c>
      <c r="G6" s="470">
        <v>467834</v>
      </c>
      <c r="H6" s="470" t="s">
        <v>198</v>
      </c>
      <c r="I6" s="470">
        <v>27587</v>
      </c>
      <c r="J6" s="470">
        <v>6478</v>
      </c>
      <c r="K6" s="443"/>
      <c r="L6" s="443" t="s">
        <v>624</v>
      </c>
      <c r="M6" s="443"/>
      <c r="N6" s="444" t="s">
        <v>625</v>
      </c>
      <c r="O6" s="425">
        <v>7143</v>
      </c>
      <c r="P6" s="426">
        <v>62</v>
      </c>
      <c r="Q6" s="424">
        <v>4840</v>
      </c>
      <c r="R6" s="426">
        <v>699</v>
      </c>
      <c r="S6" s="426">
        <v>794</v>
      </c>
      <c r="T6" s="426">
        <v>446</v>
      </c>
    </row>
    <row r="7" spans="1:20" s="353" customFormat="1" ht="19.5" customHeight="1">
      <c r="A7" s="437" t="s">
        <v>626</v>
      </c>
      <c r="B7" s="437"/>
      <c r="C7" s="437"/>
      <c r="D7" s="444" t="s">
        <v>627</v>
      </c>
      <c r="E7" s="424" t="s">
        <v>774</v>
      </c>
      <c r="F7" s="424" t="s">
        <v>774</v>
      </c>
      <c r="G7" s="424" t="s">
        <v>774</v>
      </c>
      <c r="H7" s="424" t="s">
        <v>774</v>
      </c>
      <c r="I7" s="424" t="s">
        <v>774</v>
      </c>
      <c r="J7" s="424" t="s">
        <v>774</v>
      </c>
      <c r="K7" s="447"/>
      <c r="L7" s="447" t="s">
        <v>628</v>
      </c>
      <c r="M7" s="447"/>
      <c r="N7" s="444" t="s">
        <v>629</v>
      </c>
      <c r="O7" s="425">
        <v>88882</v>
      </c>
      <c r="P7" s="426">
        <v>334</v>
      </c>
      <c r="Q7" s="424">
        <v>21897</v>
      </c>
      <c r="R7" s="426">
        <v>5007</v>
      </c>
      <c r="S7" s="426">
        <v>2067</v>
      </c>
      <c r="T7" s="426">
        <v>794</v>
      </c>
    </row>
    <row r="8" spans="1:20" s="353" customFormat="1" ht="19.5" customHeight="1">
      <c r="A8" s="437"/>
      <c r="B8" s="437" t="s">
        <v>630</v>
      </c>
      <c r="C8" s="437"/>
      <c r="D8" s="444" t="s">
        <v>631</v>
      </c>
      <c r="E8" s="424" t="s">
        <v>774</v>
      </c>
      <c r="F8" s="424" t="s">
        <v>774</v>
      </c>
      <c r="G8" s="424" t="s">
        <v>774</v>
      </c>
      <c r="H8" s="424" t="s">
        <v>774</v>
      </c>
      <c r="I8" s="424" t="s">
        <v>774</v>
      </c>
      <c r="J8" s="424" t="s">
        <v>774</v>
      </c>
      <c r="K8" s="447"/>
      <c r="L8" s="447" t="s">
        <v>632</v>
      </c>
      <c r="M8" s="447"/>
      <c r="N8" s="444" t="s">
        <v>633</v>
      </c>
      <c r="O8" s="425">
        <v>19490</v>
      </c>
      <c r="P8" s="426">
        <v>362</v>
      </c>
      <c r="Q8" s="424">
        <v>10420</v>
      </c>
      <c r="R8" s="426">
        <v>1190</v>
      </c>
      <c r="S8" s="426">
        <v>1499</v>
      </c>
      <c r="T8" s="426">
        <v>591</v>
      </c>
    </row>
    <row r="9" spans="1:20" s="353" customFormat="1" ht="19.5" customHeight="1">
      <c r="A9" s="437" t="s">
        <v>634</v>
      </c>
      <c r="B9" s="437"/>
      <c r="C9" s="437"/>
      <c r="D9" s="444" t="s">
        <v>635</v>
      </c>
      <c r="E9" s="425">
        <v>35024</v>
      </c>
      <c r="F9" s="426">
        <v>101</v>
      </c>
      <c r="G9" s="426">
        <v>3883</v>
      </c>
      <c r="H9" s="424" t="s">
        <v>198</v>
      </c>
      <c r="I9" s="426">
        <v>7005</v>
      </c>
      <c r="J9" s="426">
        <v>3184</v>
      </c>
      <c r="K9" s="443"/>
      <c r="L9" s="443" t="s">
        <v>636</v>
      </c>
      <c r="M9" s="443"/>
      <c r="N9" s="444" t="s">
        <v>637</v>
      </c>
      <c r="O9" s="425">
        <v>22749</v>
      </c>
      <c r="P9" s="426">
        <v>315</v>
      </c>
      <c r="Q9" s="424">
        <v>7698</v>
      </c>
      <c r="R9" s="426">
        <v>1666</v>
      </c>
      <c r="S9" s="426">
        <v>1034</v>
      </c>
      <c r="T9" s="426">
        <v>367</v>
      </c>
    </row>
    <row r="10" spans="1:20" s="353" customFormat="1" ht="19.5" customHeight="1">
      <c r="A10" s="437"/>
      <c r="B10" s="437" t="s">
        <v>638</v>
      </c>
      <c r="C10" s="437"/>
      <c r="D10" s="444" t="s">
        <v>639</v>
      </c>
      <c r="E10" s="424" t="s">
        <v>774</v>
      </c>
      <c r="F10" s="424" t="s">
        <v>774</v>
      </c>
      <c r="G10" s="424" t="s">
        <v>774</v>
      </c>
      <c r="H10" s="424" t="s">
        <v>774</v>
      </c>
      <c r="I10" s="424" t="s">
        <v>774</v>
      </c>
      <c r="J10" s="424" t="s">
        <v>774</v>
      </c>
      <c r="K10" s="443" t="s">
        <v>640</v>
      </c>
      <c r="L10" s="443"/>
      <c r="M10" s="443"/>
      <c r="N10" s="444" t="s">
        <v>641</v>
      </c>
      <c r="O10" s="425">
        <v>2340304</v>
      </c>
      <c r="P10" s="426">
        <v>5350</v>
      </c>
      <c r="Q10" s="424">
        <v>82360</v>
      </c>
      <c r="R10" s="426">
        <v>28514</v>
      </c>
      <c r="S10" s="426">
        <v>7383</v>
      </c>
      <c r="T10" s="426">
        <v>1645</v>
      </c>
    </row>
    <row r="11" spans="1:20" s="353" customFormat="1" ht="19.5" customHeight="1">
      <c r="A11" s="437"/>
      <c r="B11" s="437" t="s">
        <v>642</v>
      </c>
      <c r="C11" s="437"/>
      <c r="D11" s="444" t="s">
        <v>643</v>
      </c>
      <c r="E11" s="426" t="s">
        <v>774</v>
      </c>
      <c r="F11" s="424" t="s">
        <v>774</v>
      </c>
      <c r="G11" s="426" t="s">
        <v>774</v>
      </c>
      <c r="H11" s="424" t="s">
        <v>774</v>
      </c>
      <c r="I11" s="426" t="s">
        <v>774</v>
      </c>
      <c r="J11" s="426" t="s">
        <v>774</v>
      </c>
      <c r="K11" s="443"/>
      <c r="L11" s="443" t="s">
        <v>644</v>
      </c>
      <c r="M11" s="443"/>
      <c r="N11" s="444" t="s">
        <v>645</v>
      </c>
      <c r="O11" s="425">
        <v>1082763</v>
      </c>
      <c r="P11" s="424">
        <v>298</v>
      </c>
      <c r="Q11" s="424">
        <v>21828</v>
      </c>
      <c r="R11" s="426">
        <v>9104</v>
      </c>
      <c r="S11" s="426">
        <v>72184</v>
      </c>
      <c r="T11" s="426">
        <v>3166</v>
      </c>
    </row>
    <row r="12" spans="1:20" s="353" customFormat="1" ht="19.5" customHeight="1">
      <c r="A12" s="437" t="s">
        <v>646</v>
      </c>
      <c r="B12" s="437"/>
      <c r="C12" s="437"/>
      <c r="D12" s="444" t="s">
        <v>647</v>
      </c>
      <c r="E12" s="425">
        <v>6764736</v>
      </c>
      <c r="F12" s="424">
        <v>64966</v>
      </c>
      <c r="G12" s="426">
        <v>318306</v>
      </c>
      <c r="H12" s="424" t="s">
        <v>198</v>
      </c>
      <c r="I12" s="426">
        <v>27611</v>
      </c>
      <c r="J12" s="426">
        <v>7061</v>
      </c>
      <c r="K12" s="443"/>
      <c r="L12" s="443" t="s">
        <v>648</v>
      </c>
      <c r="M12" s="443"/>
      <c r="N12" s="444" t="s">
        <v>649</v>
      </c>
      <c r="O12" s="425">
        <v>210272</v>
      </c>
      <c r="P12" s="424">
        <v>1377</v>
      </c>
      <c r="Q12" s="424">
        <v>17472</v>
      </c>
      <c r="R12" s="426">
        <v>3692</v>
      </c>
      <c r="S12" s="426">
        <v>5683</v>
      </c>
      <c r="T12" s="426">
        <v>2213</v>
      </c>
    </row>
    <row r="13" spans="1:20" s="353" customFormat="1" ht="19.5" customHeight="1">
      <c r="A13" s="437"/>
      <c r="B13" s="437" t="s">
        <v>650</v>
      </c>
      <c r="C13" s="437"/>
      <c r="D13" s="444" t="s">
        <v>651</v>
      </c>
      <c r="E13" s="425">
        <v>5975369</v>
      </c>
      <c r="F13" s="426">
        <v>31857</v>
      </c>
      <c r="G13" s="426">
        <v>236205</v>
      </c>
      <c r="H13" s="424" t="s">
        <v>198</v>
      </c>
      <c r="I13" s="426">
        <v>29291</v>
      </c>
      <c r="J13" s="426">
        <v>7377</v>
      </c>
      <c r="K13" s="443"/>
      <c r="L13" s="443" t="s">
        <v>652</v>
      </c>
      <c r="M13" s="443"/>
      <c r="N13" s="444" t="s">
        <v>653</v>
      </c>
      <c r="O13" s="425">
        <v>11463</v>
      </c>
      <c r="P13" s="424" t="s">
        <v>202</v>
      </c>
      <c r="Q13" s="424">
        <v>413</v>
      </c>
      <c r="R13" s="426">
        <v>2298</v>
      </c>
      <c r="S13" s="426">
        <v>1274</v>
      </c>
      <c r="T13" s="426">
        <v>171</v>
      </c>
    </row>
    <row r="14" spans="1:20" s="353" customFormat="1" ht="19.5" customHeight="1">
      <c r="A14" s="437"/>
      <c r="B14" s="437" t="s">
        <v>654</v>
      </c>
      <c r="C14" s="437"/>
      <c r="D14" s="444" t="s">
        <v>655</v>
      </c>
      <c r="E14" s="425">
        <v>789367</v>
      </c>
      <c r="F14" s="426">
        <v>33109</v>
      </c>
      <c r="G14" s="424">
        <v>82101</v>
      </c>
      <c r="H14" s="424" t="s">
        <v>198</v>
      </c>
      <c r="I14" s="426">
        <v>19253</v>
      </c>
      <c r="J14" s="426">
        <v>5334</v>
      </c>
      <c r="K14" s="443"/>
      <c r="L14" s="443" t="s">
        <v>656</v>
      </c>
      <c r="M14" s="443"/>
      <c r="N14" s="444" t="s">
        <v>657</v>
      </c>
      <c r="O14" s="425">
        <v>101073</v>
      </c>
      <c r="P14" s="424" t="s">
        <v>202</v>
      </c>
      <c r="Q14" s="424">
        <v>3159</v>
      </c>
      <c r="R14" s="426">
        <v>1131</v>
      </c>
      <c r="S14" s="426">
        <v>2527</v>
      </c>
      <c r="T14" s="426">
        <v>1021</v>
      </c>
    </row>
    <row r="15" spans="1:20" s="353" customFormat="1" ht="19.5" customHeight="1">
      <c r="A15" s="437" t="s">
        <v>658</v>
      </c>
      <c r="B15" s="437"/>
      <c r="C15" s="437"/>
      <c r="D15" s="444" t="s">
        <v>659</v>
      </c>
      <c r="E15" s="425">
        <v>1420505</v>
      </c>
      <c r="F15" s="426">
        <v>30404</v>
      </c>
      <c r="G15" s="424">
        <v>104675</v>
      </c>
      <c r="H15" s="424" t="s">
        <v>198</v>
      </c>
      <c r="I15" s="426">
        <v>44391</v>
      </c>
      <c r="J15" s="426">
        <v>6071</v>
      </c>
      <c r="K15" s="443"/>
      <c r="L15" s="443" t="s">
        <v>660</v>
      </c>
      <c r="M15" s="443"/>
      <c r="N15" s="444" t="s">
        <v>661</v>
      </c>
      <c r="O15" s="425">
        <v>116018</v>
      </c>
      <c r="P15" s="426">
        <v>1313</v>
      </c>
      <c r="Q15" s="424">
        <v>3104</v>
      </c>
      <c r="R15" s="426">
        <v>1830</v>
      </c>
      <c r="S15" s="426">
        <v>3516</v>
      </c>
      <c r="T15" s="426">
        <v>1186</v>
      </c>
    </row>
    <row r="16" spans="1:20" s="353" customFormat="1" ht="19.5" customHeight="1">
      <c r="A16" s="437"/>
      <c r="B16" s="437" t="s">
        <v>662</v>
      </c>
      <c r="C16" s="437"/>
      <c r="D16" s="444" t="s">
        <v>663</v>
      </c>
      <c r="E16" s="425">
        <v>562871</v>
      </c>
      <c r="F16" s="426">
        <v>15363</v>
      </c>
      <c r="G16" s="424">
        <v>74602</v>
      </c>
      <c r="H16" s="424" t="s">
        <v>198</v>
      </c>
      <c r="I16" s="426">
        <v>46906</v>
      </c>
      <c r="J16" s="426">
        <v>7216</v>
      </c>
      <c r="K16" s="443"/>
      <c r="L16" s="443" t="s">
        <v>664</v>
      </c>
      <c r="M16" s="443"/>
      <c r="N16" s="444" t="s">
        <v>665</v>
      </c>
      <c r="O16" s="425">
        <v>74254</v>
      </c>
      <c r="P16" s="426">
        <v>8</v>
      </c>
      <c r="Q16" s="424">
        <v>1518</v>
      </c>
      <c r="R16" s="426">
        <v>1449</v>
      </c>
      <c r="S16" s="426">
        <v>1456</v>
      </c>
      <c r="T16" s="426">
        <v>467</v>
      </c>
    </row>
    <row r="17" spans="1:20" s="353" customFormat="1" ht="19.5" customHeight="1">
      <c r="A17" s="437"/>
      <c r="B17" s="437" t="s">
        <v>666</v>
      </c>
      <c r="C17" s="437"/>
      <c r="D17" s="444" t="s">
        <v>667</v>
      </c>
      <c r="E17" s="426">
        <v>453065</v>
      </c>
      <c r="F17" s="426">
        <v>137</v>
      </c>
      <c r="G17" s="426">
        <v>15152</v>
      </c>
      <c r="H17" s="424" t="s">
        <v>198</v>
      </c>
      <c r="I17" s="426">
        <v>37755</v>
      </c>
      <c r="J17" s="426">
        <v>6041</v>
      </c>
      <c r="K17" s="447"/>
      <c r="L17" s="447" t="s">
        <v>668</v>
      </c>
      <c r="M17" s="447"/>
      <c r="N17" s="444" t="s">
        <v>669</v>
      </c>
      <c r="O17" s="425">
        <v>21433</v>
      </c>
      <c r="P17" s="426">
        <v>35</v>
      </c>
      <c r="Q17" s="424">
        <v>2116</v>
      </c>
      <c r="R17" s="426">
        <v>441</v>
      </c>
      <c r="S17" s="426">
        <v>1531</v>
      </c>
      <c r="T17" s="426">
        <v>670</v>
      </c>
    </row>
    <row r="18" spans="1:20" s="353" customFormat="1" ht="19.5" customHeight="1">
      <c r="A18" s="437"/>
      <c r="B18" s="437" t="s">
        <v>670</v>
      </c>
      <c r="C18" s="437"/>
      <c r="D18" s="444" t="s">
        <v>671</v>
      </c>
      <c r="E18" s="425">
        <v>38019</v>
      </c>
      <c r="F18" s="426" t="s">
        <v>198</v>
      </c>
      <c r="G18" s="424">
        <v>14526</v>
      </c>
      <c r="H18" s="424" t="s">
        <v>198</v>
      </c>
      <c r="I18" s="426">
        <v>95005</v>
      </c>
      <c r="J18" s="426">
        <v>8086</v>
      </c>
      <c r="K18" s="447"/>
      <c r="L18" s="447" t="s">
        <v>672</v>
      </c>
      <c r="M18" s="447"/>
      <c r="N18" s="444" t="s">
        <v>673</v>
      </c>
      <c r="O18" s="425">
        <v>723028</v>
      </c>
      <c r="P18" s="426">
        <v>2319</v>
      </c>
      <c r="Q18" s="424">
        <v>32750</v>
      </c>
      <c r="R18" s="426">
        <v>8569</v>
      </c>
      <c r="S18" s="426">
        <v>6127</v>
      </c>
      <c r="T18" s="426">
        <v>1362</v>
      </c>
    </row>
    <row r="19" spans="1:20" s="353" customFormat="1" ht="19.5" customHeight="1">
      <c r="A19" s="437"/>
      <c r="B19" s="437" t="s">
        <v>674</v>
      </c>
      <c r="C19" s="437"/>
      <c r="D19" s="444" t="s">
        <v>675</v>
      </c>
      <c r="E19" s="426">
        <v>24550</v>
      </c>
      <c r="F19" s="426">
        <v>14904</v>
      </c>
      <c r="G19" s="426">
        <v>395</v>
      </c>
      <c r="H19" s="424" t="s">
        <v>198</v>
      </c>
      <c r="I19" s="426">
        <v>6138</v>
      </c>
      <c r="J19" s="426">
        <v>722</v>
      </c>
      <c r="K19" s="443" t="s">
        <v>676</v>
      </c>
      <c r="L19" s="443"/>
      <c r="M19" s="443"/>
      <c r="N19" s="444" t="s">
        <v>677</v>
      </c>
      <c r="O19" s="425">
        <v>196954</v>
      </c>
      <c r="P19" s="426">
        <v>63672</v>
      </c>
      <c r="Q19" s="424">
        <v>16127</v>
      </c>
      <c r="R19" s="426">
        <v>1836</v>
      </c>
      <c r="S19" s="426">
        <v>8952</v>
      </c>
      <c r="T19" s="426">
        <v>1576</v>
      </c>
    </row>
    <row r="20" spans="1:20" s="353" customFormat="1" ht="19.5" customHeight="1">
      <c r="A20" s="437" t="s">
        <v>678</v>
      </c>
      <c r="B20" s="437"/>
      <c r="C20" s="437"/>
      <c r="D20" s="444" t="s">
        <v>679</v>
      </c>
      <c r="E20" s="425">
        <v>232183</v>
      </c>
      <c r="F20" s="426">
        <v>3892</v>
      </c>
      <c r="G20" s="424">
        <v>11380</v>
      </c>
      <c r="H20" s="424" t="s">
        <v>198</v>
      </c>
      <c r="I20" s="426">
        <v>15479</v>
      </c>
      <c r="J20" s="426">
        <v>3414</v>
      </c>
      <c r="K20" s="443"/>
      <c r="L20" s="443" t="s">
        <v>680</v>
      </c>
      <c r="M20" s="443"/>
      <c r="N20" s="444" t="s">
        <v>681</v>
      </c>
      <c r="O20" s="425" t="s">
        <v>775</v>
      </c>
      <c r="P20" s="426" t="s">
        <v>775</v>
      </c>
      <c r="Q20" s="424" t="s">
        <v>775</v>
      </c>
      <c r="R20" s="426" t="s">
        <v>775</v>
      </c>
      <c r="S20" s="426" t="s">
        <v>775</v>
      </c>
      <c r="T20" s="426" t="s">
        <v>775</v>
      </c>
    </row>
    <row r="21" spans="1:20" s="353" customFormat="1" ht="19.5" customHeight="1">
      <c r="A21" s="437"/>
      <c r="B21" s="437" t="s">
        <v>682</v>
      </c>
      <c r="C21" s="437"/>
      <c r="D21" s="444" t="s">
        <v>684</v>
      </c>
      <c r="E21" s="425">
        <v>225587</v>
      </c>
      <c r="F21" s="426">
        <v>941</v>
      </c>
      <c r="G21" s="424">
        <v>10495</v>
      </c>
      <c r="H21" s="424" t="s">
        <v>198</v>
      </c>
      <c r="I21" s="426">
        <v>22559</v>
      </c>
      <c r="J21" s="426">
        <v>3760</v>
      </c>
      <c r="K21" s="447"/>
      <c r="L21" s="447" t="s">
        <v>685</v>
      </c>
      <c r="M21" s="447"/>
      <c r="N21" s="444" t="s">
        <v>687</v>
      </c>
      <c r="O21" s="425" t="s">
        <v>775</v>
      </c>
      <c r="P21" s="426" t="s">
        <v>775</v>
      </c>
      <c r="Q21" s="424" t="s">
        <v>775</v>
      </c>
      <c r="R21" s="426" t="s">
        <v>775</v>
      </c>
      <c r="S21" s="426" t="s">
        <v>775</v>
      </c>
      <c r="T21" s="426" t="s">
        <v>775</v>
      </c>
    </row>
    <row r="22" spans="1:20" s="353" customFormat="1" ht="19.5" customHeight="1">
      <c r="A22" s="437"/>
      <c r="B22" s="437" t="s">
        <v>689</v>
      </c>
      <c r="C22" s="437"/>
      <c r="D22" s="444" t="s">
        <v>691</v>
      </c>
      <c r="E22" s="424" t="s">
        <v>198</v>
      </c>
      <c r="F22" s="424" t="s">
        <v>198</v>
      </c>
      <c r="G22" s="424" t="s">
        <v>198</v>
      </c>
      <c r="H22" s="424" t="s">
        <v>198</v>
      </c>
      <c r="I22" s="424" t="s">
        <v>198</v>
      </c>
      <c r="J22" s="424" t="s">
        <v>198</v>
      </c>
      <c r="K22" s="447" t="s">
        <v>692</v>
      </c>
      <c r="L22" s="447"/>
      <c r="M22" s="447"/>
      <c r="N22" s="444" t="s">
        <v>694</v>
      </c>
      <c r="O22" s="425">
        <v>121273</v>
      </c>
      <c r="P22" s="426">
        <v>827</v>
      </c>
      <c r="Q22" s="424">
        <v>52600</v>
      </c>
      <c r="R22" s="426">
        <v>3735</v>
      </c>
      <c r="S22" s="426">
        <v>2378</v>
      </c>
      <c r="T22" s="426">
        <v>919</v>
      </c>
    </row>
    <row r="23" spans="1:20" s="353" customFormat="1" ht="19.5" customHeight="1">
      <c r="A23" s="437"/>
      <c r="B23" s="437" t="s">
        <v>695</v>
      </c>
      <c r="C23" s="437"/>
      <c r="D23" s="444" t="s">
        <v>697</v>
      </c>
      <c r="E23" s="425" t="s">
        <v>774</v>
      </c>
      <c r="F23" s="426" t="s">
        <v>774</v>
      </c>
      <c r="G23" s="424" t="s">
        <v>774</v>
      </c>
      <c r="H23" s="424" t="s">
        <v>774</v>
      </c>
      <c r="I23" s="426" t="s">
        <v>774</v>
      </c>
      <c r="J23" s="426" t="s">
        <v>774</v>
      </c>
      <c r="K23" s="443"/>
      <c r="L23" s="443" t="s">
        <v>698</v>
      </c>
      <c r="M23" s="443"/>
      <c r="N23" s="444" t="s">
        <v>700</v>
      </c>
      <c r="O23" s="425">
        <v>13665</v>
      </c>
      <c r="P23" s="426" t="s">
        <v>202</v>
      </c>
      <c r="Q23" s="424">
        <v>4682</v>
      </c>
      <c r="R23" s="426">
        <v>1840</v>
      </c>
      <c r="S23" s="426">
        <v>1708</v>
      </c>
      <c r="T23" s="426">
        <v>804</v>
      </c>
    </row>
    <row r="24" spans="1:20" s="353" customFormat="1" ht="19.5" customHeight="1">
      <c r="A24" s="437"/>
      <c r="B24" s="437" t="s">
        <v>701</v>
      </c>
      <c r="C24" s="437"/>
      <c r="D24" s="444" t="s">
        <v>703</v>
      </c>
      <c r="E24" s="424" t="s">
        <v>774</v>
      </c>
      <c r="F24" s="424" t="s">
        <v>774</v>
      </c>
      <c r="G24" s="424" t="s">
        <v>774</v>
      </c>
      <c r="H24" s="424" t="s">
        <v>774</v>
      </c>
      <c r="I24" s="424" t="s">
        <v>774</v>
      </c>
      <c r="J24" s="424" t="s">
        <v>774</v>
      </c>
      <c r="K24" s="447"/>
      <c r="L24" s="447" t="s">
        <v>704</v>
      </c>
      <c r="M24" s="447"/>
      <c r="N24" s="444" t="s">
        <v>706</v>
      </c>
      <c r="O24" s="426">
        <v>98924</v>
      </c>
      <c r="P24" s="426">
        <v>777</v>
      </c>
      <c r="Q24" s="426">
        <v>42346</v>
      </c>
      <c r="R24" s="426">
        <v>1210</v>
      </c>
      <c r="S24" s="426">
        <v>3191</v>
      </c>
      <c r="T24" s="426">
        <v>1041</v>
      </c>
    </row>
    <row r="25" spans="1:20" s="353" customFormat="1" ht="19.5" customHeight="1">
      <c r="A25" s="437" t="s">
        <v>707</v>
      </c>
      <c r="B25" s="437"/>
      <c r="C25" s="437"/>
      <c r="D25" s="444" t="s">
        <v>709</v>
      </c>
      <c r="E25" s="425" t="s">
        <v>774</v>
      </c>
      <c r="F25" s="426" t="s">
        <v>774</v>
      </c>
      <c r="G25" s="424" t="s">
        <v>774</v>
      </c>
      <c r="H25" s="424" t="s">
        <v>774</v>
      </c>
      <c r="I25" s="426" t="s">
        <v>774</v>
      </c>
      <c r="J25" s="426" t="s">
        <v>774</v>
      </c>
      <c r="K25" s="443"/>
      <c r="L25" s="443" t="s">
        <v>710</v>
      </c>
      <c r="M25" s="443"/>
      <c r="N25" s="444" t="s">
        <v>712</v>
      </c>
      <c r="O25" s="425">
        <v>8684</v>
      </c>
      <c r="P25" s="426">
        <v>50</v>
      </c>
      <c r="Q25" s="424">
        <v>5572</v>
      </c>
      <c r="R25" s="426">
        <v>685</v>
      </c>
      <c r="S25" s="426">
        <v>724</v>
      </c>
      <c r="T25" s="426">
        <v>434</v>
      </c>
    </row>
    <row r="26" spans="1:20" s="353" customFormat="1" ht="19.5" customHeight="1">
      <c r="A26" s="437"/>
      <c r="B26" s="437" t="s">
        <v>713</v>
      </c>
      <c r="C26" s="437"/>
      <c r="D26" s="444" t="s">
        <v>715</v>
      </c>
      <c r="E26" s="425">
        <v>67941</v>
      </c>
      <c r="F26" s="426" t="s">
        <v>198</v>
      </c>
      <c r="G26" s="424">
        <v>5349</v>
      </c>
      <c r="H26" s="424" t="s">
        <v>198</v>
      </c>
      <c r="I26" s="426">
        <v>9706</v>
      </c>
      <c r="J26" s="426">
        <v>2954</v>
      </c>
      <c r="K26" s="443" t="s">
        <v>716</v>
      </c>
      <c r="L26" s="443"/>
      <c r="M26" s="443"/>
      <c r="N26" s="444" t="s">
        <v>718</v>
      </c>
      <c r="O26" s="424" t="s">
        <v>775</v>
      </c>
      <c r="P26" s="424" t="s">
        <v>775</v>
      </c>
      <c r="Q26" s="424" t="s">
        <v>775</v>
      </c>
      <c r="R26" s="424" t="s">
        <v>775</v>
      </c>
      <c r="S26" s="424" t="s">
        <v>775</v>
      </c>
      <c r="T26" s="424" t="s">
        <v>775</v>
      </c>
    </row>
    <row r="27" spans="1:20" s="353" customFormat="1" ht="19.5" customHeight="1">
      <c r="A27" s="437"/>
      <c r="B27" s="437" t="s">
        <v>719</v>
      </c>
      <c r="C27" s="437"/>
      <c r="D27" s="444" t="s">
        <v>721</v>
      </c>
      <c r="E27" s="425">
        <v>8623</v>
      </c>
      <c r="F27" s="424" t="s">
        <v>198</v>
      </c>
      <c r="G27" s="424">
        <v>123</v>
      </c>
      <c r="H27" s="424" t="s">
        <v>198</v>
      </c>
      <c r="I27" s="426">
        <v>2874</v>
      </c>
      <c r="J27" s="426">
        <v>1437</v>
      </c>
      <c r="K27" s="443"/>
      <c r="L27" s="443" t="s">
        <v>722</v>
      </c>
      <c r="M27" s="443"/>
      <c r="N27" s="444" t="s">
        <v>776</v>
      </c>
      <c r="O27" s="425">
        <v>338589</v>
      </c>
      <c r="P27" s="426">
        <v>11461</v>
      </c>
      <c r="Q27" s="424">
        <v>34535</v>
      </c>
      <c r="R27" s="426">
        <v>3754</v>
      </c>
      <c r="S27" s="426">
        <v>6639</v>
      </c>
      <c r="T27" s="426">
        <v>1636</v>
      </c>
    </row>
    <row r="28" spans="1:20" s="353" customFormat="1" ht="19.5" customHeight="1" thickBot="1">
      <c r="A28" s="448"/>
      <c r="B28" s="448" t="s">
        <v>725</v>
      </c>
      <c r="C28" s="448"/>
      <c r="D28" s="449" t="s">
        <v>727</v>
      </c>
      <c r="E28" s="424" t="s">
        <v>774</v>
      </c>
      <c r="F28" s="424" t="s">
        <v>774</v>
      </c>
      <c r="G28" s="424" t="s">
        <v>774</v>
      </c>
      <c r="H28" s="424" t="s">
        <v>774</v>
      </c>
      <c r="I28" s="424" t="s">
        <v>774</v>
      </c>
      <c r="J28" s="424" t="s">
        <v>774</v>
      </c>
      <c r="K28" s="447"/>
      <c r="L28" s="447" t="s">
        <v>728</v>
      </c>
      <c r="M28" s="447"/>
      <c r="N28" s="444" t="s">
        <v>730</v>
      </c>
      <c r="O28" s="425" t="s">
        <v>775</v>
      </c>
      <c r="P28" s="426" t="s">
        <v>775</v>
      </c>
      <c r="Q28" s="424" t="s">
        <v>775</v>
      </c>
      <c r="R28" s="426" t="s">
        <v>775</v>
      </c>
      <c r="S28" s="426" t="s">
        <v>775</v>
      </c>
      <c r="T28" s="426" t="s">
        <v>775</v>
      </c>
    </row>
    <row r="29" spans="1:20" s="353" customFormat="1" ht="19.5" customHeight="1">
      <c r="A29" s="737"/>
      <c r="B29" s="737"/>
      <c r="C29" s="737"/>
      <c r="D29" s="738"/>
      <c r="E29" s="469"/>
      <c r="F29" s="470"/>
      <c r="G29" s="471"/>
      <c r="H29" s="471"/>
      <c r="I29" s="470"/>
      <c r="J29" s="470"/>
      <c r="K29" s="443"/>
      <c r="L29" s="443" t="s">
        <v>731</v>
      </c>
      <c r="M29" s="443"/>
      <c r="N29" s="444" t="s">
        <v>733</v>
      </c>
      <c r="O29" s="425">
        <v>734625</v>
      </c>
      <c r="P29" s="426">
        <v>4811</v>
      </c>
      <c r="Q29" s="424">
        <v>16526</v>
      </c>
      <c r="R29" s="426">
        <v>881</v>
      </c>
      <c r="S29" s="426">
        <v>15970</v>
      </c>
      <c r="T29" s="426">
        <v>3865</v>
      </c>
    </row>
    <row r="30" spans="1:20" s="353" customFormat="1" ht="19.5" customHeight="1">
      <c r="A30" s="739" t="s">
        <v>734</v>
      </c>
      <c r="B30" s="739"/>
      <c r="C30" s="739"/>
      <c r="D30" s="740"/>
      <c r="E30" s="425">
        <v>4546745</v>
      </c>
      <c r="F30" s="426">
        <v>110482</v>
      </c>
      <c r="G30" s="426">
        <v>379244</v>
      </c>
      <c r="H30" s="426">
        <v>64092</v>
      </c>
      <c r="I30" s="426">
        <v>6119</v>
      </c>
      <c r="J30" s="426">
        <v>1593</v>
      </c>
      <c r="K30" s="443"/>
      <c r="L30" s="443" t="s">
        <v>735</v>
      </c>
      <c r="M30" s="443"/>
      <c r="N30" s="444" t="s">
        <v>737</v>
      </c>
      <c r="O30" s="425">
        <v>163124</v>
      </c>
      <c r="P30" s="426">
        <v>32</v>
      </c>
      <c r="Q30" s="424">
        <v>19074</v>
      </c>
      <c r="R30" s="426">
        <v>2066</v>
      </c>
      <c r="S30" s="426">
        <v>6274</v>
      </c>
      <c r="T30" s="426">
        <v>1316</v>
      </c>
    </row>
    <row r="31" spans="1:20" s="353" customFormat="1" ht="19.5" customHeight="1">
      <c r="A31" s="437" t="s">
        <v>738</v>
      </c>
      <c r="B31" s="437"/>
      <c r="C31" s="437"/>
      <c r="D31" s="444" t="s">
        <v>740</v>
      </c>
      <c r="E31" s="424" t="s">
        <v>774</v>
      </c>
      <c r="F31" s="424" t="s">
        <v>774</v>
      </c>
      <c r="G31" s="424" t="s">
        <v>774</v>
      </c>
      <c r="H31" s="424" t="s">
        <v>774</v>
      </c>
      <c r="I31" s="424" t="s">
        <v>774</v>
      </c>
      <c r="J31" s="424" t="s">
        <v>774</v>
      </c>
      <c r="K31" s="447"/>
      <c r="L31" s="447" t="s">
        <v>741</v>
      </c>
      <c r="M31" s="447"/>
      <c r="N31" s="444" t="s">
        <v>743</v>
      </c>
      <c r="O31" s="425">
        <v>47415</v>
      </c>
      <c r="P31" s="426">
        <v>320</v>
      </c>
      <c r="Q31" s="424">
        <v>9118</v>
      </c>
      <c r="R31" s="426">
        <v>1201</v>
      </c>
      <c r="S31" s="426">
        <v>3951</v>
      </c>
      <c r="T31" s="426">
        <v>1355</v>
      </c>
    </row>
    <row r="32" spans="1:20" s="353" customFormat="1" ht="19.5" customHeight="1">
      <c r="A32" s="437"/>
      <c r="B32" s="437" t="s">
        <v>744</v>
      </c>
      <c r="C32" s="437"/>
      <c r="D32" s="444" t="s">
        <v>746</v>
      </c>
      <c r="E32" s="424" t="s">
        <v>198</v>
      </c>
      <c r="F32" s="424" t="s">
        <v>198</v>
      </c>
      <c r="G32" s="424" t="s">
        <v>198</v>
      </c>
      <c r="H32" s="424" t="s">
        <v>198</v>
      </c>
      <c r="I32" s="424" t="s">
        <v>198</v>
      </c>
      <c r="J32" s="424" t="s">
        <v>198</v>
      </c>
      <c r="K32" s="447"/>
      <c r="L32" s="447" t="s">
        <v>747</v>
      </c>
      <c r="M32" s="447"/>
      <c r="N32" s="444" t="s">
        <v>749</v>
      </c>
      <c r="O32" s="424" t="s">
        <v>202</v>
      </c>
      <c r="P32" s="424" t="s">
        <v>202</v>
      </c>
      <c r="Q32" s="424" t="s">
        <v>202</v>
      </c>
      <c r="R32" s="424" t="s">
        <v>202</v>
      </c>
      <c r="S32" s="424" t="s">
        <v>202</v>
      </c>
      <c r="T32" s="424" t="s">
        <v>202</v>
      </c>
    </row>
    <row r="33" spans="1:20" s="353" customFormat="1" ht="19.5" customHeight="1">
      <c r="A33" s="437"/>
      <c r="B33" s="437" t="s">
        <v>750</v>
      </c>
      <c r="C33" s="437"/>
      <c r="D33" s="444" t="s">
        <v>752</v>
      </c>
      <c r="E33" s="424" t="s">
        <v>774</v>
      </c>
      <c r="F33" s="424" t="s">
        <v>774</v>
      </c>
      <c r="G33" s="424" t="s">
        <v>774</v>
      </c>
      <c r="H33" s="424" t="s">
        <v>774</v>
      </c>
      <c r="I33" s="424" t="s">
        <v>774</v>
      </c>
      <c r="J33" s="424" t="s">
        <v>774</v>
      </c>
      <c r="K33" s="447"/>
      <c r="L33" s="447" t="s">
        <v>753</v>
      </c>
      <c r="M33" s="447"/>
      <c r="N33" s="444" t="s">
        <v>755</v>
      </c>
      <c r="O33" s="426">
        <v>12551</v>
      </c>
      <c r="P33" s="424">
        <v>492</v>
      </c>
      <c r="Q33" s="424">
        <v>10634</v>
      </c>
      <c r="R33" s="426">
        <v>650</v>
      </c>
      <c r="S33" s="426">
        <v>837</v>
      </c>
      <c r="T33" s="426">
        <v>418</v>
      </c>
    </row>
    <row r="34" spans="1:20" s="353" customFormat="1" ht="19.5" customHeight="1">
      <c r="A34" s="452" t="s">
        <v>756</v>
      </c>
      <c r="B34" s="452"/>
      <c r="C34" s="452"/>
      <c r="D34" s="453" t="s">
        <v>758</v>
      </c>
      <c r="E34" s="472">
        <v>195853</v>
      </c>
      <c r="F34" s="454">
        <v>2273</v>
      </c>
      <c r="G34" s="429">
        <v>54577</v>
      </c>
      <c r="H34" s="454">
        <v>9722</v>
      </c>
      <c r="I34" s="454">
        <v>1920</v>
      </c>
      <c r="J34" s="454">
        <v>723</v>
      </c>
      <c r="K34" s="455"/>
      <c r="L34" s="455" t="s">
        <v>759</v>
      </c>
      <c r="M34" s="455"/>
      <c r="N34" s="453" t="s">
        <v>761</v>
      </c>
      <c r="O34" s="472">
        <v>344680</v>
      </c>
      <c r="P34" s="454">
        <v>20951</v>
      </c>
      <c r="Q34" s="424">
        <v>80987</v>
      </c>
      <c r="R34" s="454">
        <v>11466</v>
      </c>
      <c r="S34" s="454">
        <v>3628</v>
      </c>
      <c r="T34" s="454">
        <v>1164</v>
      </c>
    </row>
    <row r="35" spans="1:20" s="311" customFormat="1" ht="19.5" customHeight="1">
      <c r="A35" s="456" t="s">
        <v>762</v>
      </c>
      <c r="B35" s="437"/>
      <c r="C35" s="437"/>
      <c r="D35" s="456"/>
      <c r="E35" s="456"/>
      <c r="F35" s="456"/>
      <c r="G35" s="456"/>
      <c r="H35" s="456"/>
      <c r="I35" s="456"/>
      <c r="J35" s="456"/>
      <c r="K35" s="457"/>
      <c r="L35" s="457"/>
      <c r="M35" s="457"/>
      <c r="O35" s="456"/>
      <c r="P35" s="456"/>
      <c r="Q35" s="456"/>
      <c r="R35" s="456"/>
      <c r="S35" s="456"/>
      <c r="T35" s="436" t="s">
        <v>763</v>
      </c>
    </row>
    <row r="36" spans="1:20" s="353" customFormat="1" ht="19.5" customHeight="1">
      <c r="A36" s="437"/>
      <c r="B36" s="437"/>
      <c r="C36" s="437"/>
      <c r="D36" s="298"/>
      <c r="E36" s="473"/>
      <c r="F36" s="474"/>
      <c r="G36" s="474"/>
      <c r="H36" s="474"/>
      <c r="I36" s="474"/>
      <c r="J36" s="474"/>
      <c r="K36" s="443"/>
      <c r="L36" s="443"/>
      <c r="M36" s="443"/>
      <c r="N36" s="221"/>
      <c r="T36" s="311"/>
    </row>
    <row r="37" spans="1:20" s="353" customFormat="1" ht="19.5" customHeight="1">
      <c r="A37" s="437"/>
      <c r="B37" s="437"/>
      <c r="C37" s="437"/>
      <c r="D37" s="298"/>
      <c r="E37" s="474"/>
      <c r="F37" s="474"/>
      <c r="G37" s="474"/>
      <c r="H37" s="474"/>
      <c r="I37" s="474"/>
      <c r="J37" s="474"/>
      <c r="K37" s="443"/>
      <c r="L37" s="443"/>
      <c r="M37" s="443"/>
      <c r="N37" s="221"/>
      <c r="T37" s="311"/>
    </row>
    <row r="38" spans="1:20" s="353" customFormat="1" ht="19.5" customHeight="1">
      <c r="A38" s="437"/>
      <c r="B38" s="437"/>
      <c r="C38" s="437"/>
      <c r="D38" s="459"/>
      <c r="E38" s="474"/>
      <c r="F38" s="474"/>
      <c r="G38" s="474"/>
      <c r="H38" s="474"/>
      <c r="I38" s="474"/>
      <c r="J38" s="474"/>
      <c r="K38" s="443"/>
      <c r="L38" s="443"/>
      <c r="M38" s="443"/>
      <c r="N38" s="221"/>
      <c r="T38" s="311"/>
    </row>
    <row r="39" spans="1:20" s="353" customFormat="1" ht="19.5" customHeight="1">
      <c r="A39" s="437"/>
      <c r="B39" s="437"/>
      <c r="C39" s="437"/>
      <c r="D39" s="459"/>
      <c r="E39" s="474"/>
      <c r="F39" s="474"/>
      <c r="G39" s="474"/>
      <c r="H39" s="474"/>
      <c r="I39" s="474"/>
      <c r="J39" s="474"/>
      <c r="K39" s="443"/>
      <c r="L39" s="443"/>
      <c r="M39" s="443"/>
      <c r="N39" s="221"/>
      <c r="T39" s="311"/>
    </row>
    <row r="40" spans="1:20" s="353" customFormat="1" ht="19.5" customHeight="1">
      <c r="A40" s="437"/>
      <c r="B40" s="437"/>
      <c r="C40" s="437"/>
      <c r="D40" s="459"/>
      <c r="E40" s="474"/>
      <c r="F40" s="474"/>
      <c r="G40" s="474"/>
      <c r="H40" s="474"/>
      <c r="I40" s="474"/>
      <c r="J40" s="474"/>
      <c r="K40" s="443"/>
      <c r="L40" s="443"/>
      <c r="M40" s="443"/>
      <c r="N40" s="221"/>
      <c r="T40" s="311"/>
    </row>
    <row r="41" spans="1:20" s="353" customFormat="1" ht="19.5" customHeight="1">
      <c r="A41" s="437"/>
      <c r="B41" s="437"/>
      <c r="C41" s="437"/>
      <c r="D41" s="459"/>
      <c r="E41" s="474"/>
      <c r="F41" s="474"/>
      <c r="G41" s="474"/>
      <c r="H41" s="474"/>
      <c r="I41" s="474"/>
      <c r="J41" s="474"/>
      <c r="K41" s="443"/>
      <c r="L41" s="443"/>
      <c r="M41" s="443"/>
      <c r="N41" s="221"/>
      <c r="T41" s="311"/>
    </row>
    <row r="42" spans="1:20" s="353" customFormat="1" ht="19.5" customHeight="1">
      <c r="A42" s="437"/>
      <c r="B42" s="437"/>
      <c r="C42" s="437"/>
      <c r="D42" s="459"/>
      <c r="E42" s="474"/>
      <c r="F42" s="474"/>
      <c r="G42" s="474"/>
      <c r="H42" s="474"/>
      <c r="I42" s="474"/>
      <c r="J42" s="474"/>
      <c r="K42" s="443"/>
      <c r="L42" s="443"/>
      <c r="M42" s="443"/>
      <c r="N42" s="221"/>
      <c r="T42" s="311"/>
    </row>
    <row r="43" spans="1:20" s="353" customFormat="1" ht="19.5" customHeight="1">
      <c r="A43" s="437"/>
      <c r="B43" s="437"/>
      <c r="C43" s="437"/>
      <c r="D43" s="459"/>
      <c r="E43" s="474"/>
      <c r="F43" s="474"/>
      <c r="G43" s="474"/>
      <c r="H43" s="474"/>
      <c r="I43" s="474"/>
      <c r="J43" s="474"/>
      <c r="K43" s="443"/>
      <c r="L43" s="443"/>
      <c r="M43" s="443"/>
      <c r="N43" s="221"/>
      <c r="T43" s="311"/>
    </row>
    <row r="44" spans="1:20" s="353" customFormat="1" ht="19.5" customHeight="1">
      <c r="A44" s="437"/>
      <c r="B44" s="437"/>
      <c r="C44" s="437"/>
      <c r="D44" s="459"/>
      <c r="E44" s="474"/>
      <c r="F44" s="474"/>
      <c r="G44" s="474"/>
      <c r="H44" s="474"/>
      <c r="I44" s="474"/>
      <c r="J44" s="474"/>
      <c r="K44" s="443"/>
      <c r="L44" s="443"/>
      <c r="M44" s="443"/>
      <c r="N44" s="221"/>
      <c r="T44" s="311"/>
    </row>
    <row r="45" spans="1:20" s="353" customFormat="1" ht="19.5" customHeight="1">
      <c r="A45" s="437"/>
      <c r="B45" s="437"/>
      <c r="C45" s="437"/>
      <c r="D45" s="459"/>
      <c r="E45" s="474"/>
      <c r="F45" s="474"/>
      <c r="G45" s="474"/>
      <c r="H45" s="474"/>
      <c r="I45" s="474"/>
      <c r="J45" s="474"/>
      <c r="K45" s="443"/>
      <c r="L45" s="443"/>
      <c r="M45" s="443"/>
      <c r="N45" s="221"/>
      <c r="T45" s="311"/>
    </row>
    <row r="46" spans="1:20" s="353" customFormat="1" ht="19.5" customHeight="1">
      <c r="A46" s="437"/>
      <c r="B46" s="437"/>
      <c r="C46" s="437"/>
      <c r="D46" s="459"/>
      <c r="E46" s="474"/>
      <c r="F46" s="474"/>
      <c r="G46" s="474"/>
      <c r="H46" s="474"/>
      <c r="I46" s="474"/>
      <c r="J46" s="474"/>
      <c r="K46" s="443"/>
      <c r="L46" s="443"/>
      <c r="M46" s="443"/>
      <c r="N46" s="221"/>
      <c r="T46" s="311"/>
    </row>
    <row r="47" spans="1:20" s="353" customFormat="1" ht="19.5" customHeight="1">
      <c r="A47" s="437"/>
      <c r="B47" s="437"/>
      <c r="C47" s="437"/>
      <c r="D47" s="459"/>
      <c r="E47" s="474"/>
      <c r="F47" s="474"/>
      <c r="G47" s="474"/>
      <c r="H47" s="474"/>
      <c r="I47" s="474"/>
      <c r="J47" s="474"/>
      <c r="K47" s="443"/>
      <c r="L47" s="443"/>
      <c r="M47" s="443"/>
      <c r="N47" s="221"/>
      <c r="T47" s="311"/>
    </row>
    <row r="48" spans="1:20" s="353" customFormat="1" ht="19.5" customHeight="1">
      <c r="A48" s="437"/>
      <c r="B48" s="437"/>
      <c r="C48" s="437"/>
      <c r="D48" s="459"/>
      <c r="E48" s="474"/>
      <c r="F48" s="474"/>
      <c r="G48" s="474"/>
      <c r="H48" s="474"/>
      <c r="I48" s="474"/>
      <c r="J48" s="474"/>
      <c r="K48" s="443"/>
      <c r="L48" s="443"/>
      <c r="M48" s="443"/>
      <c r="N48" s="221"/>
      <c r="T48" s="311"/>
    </row>
    <row r="49" spans="1:20" s="353" customFormat="1" ht="19.5" customHeight="1">
      <c r="A49" s="437"/>
      <c r="B49" s="437"/>
      <c r="C49" s="437"/>
      <c r="D49" s="459"/>
      <c r="E49" s="474"/>
      <c r="F49" s="474"/>
      <c r="G49" s="474"/>
      <c r="H49" s="474"/>
      <c r="I49" s="474"/>
      <c r="J49" s="474"/>
      <c r="K49" s="443"/>
      <c r="L49" s="443"/>
      <c r="M49" s="443"/>
      <c r="N49" s="221"/>
      <c r="T49" s="311"/>
    </row>
    <row r="50" spans="1:20" s="353" customFormat="1" ht="19.5" customHeight="1">
      <c r="A50" s="437"/>
      <c r="B50" s="437"/>
      <c r="C50" s="437"/>
      <c r="D50" s="459"/>
      <c r="E50" s="474"/>
      <c r="F50" s="474"/>
      <c r="G50" s="474"/>
      <c r="H50" s="474"/>
      <c r="I50" s="474"/>
      <c r="J50" s="474"/>
      <c r="K50" s="443"/>
      <c r="L50" s="443"/>
      <c r="M50" s="443"/>
      <c r="N50" s="221"/>
      <c r="T50" s="311"/>
    </row>
    <row r="51" spans="1:20" s="353" customFormat="1" ht="19.5" customHeight="1">
      <c r="A51" s="437"/>
      <c r="B51" s="437"/>
      <c r="C51" s="437"/>
      <c r="D51" s="459"/>
      <c r="E51" s="474"/>
      <c r="F51" s="474"/>
      <c r="G51" s="474"/>
      <c r="H51" s="474"/>
      <c r="I51" s="474"/>
      <c r="J51" s="474"/>
      <c r="K51" s="443"/>
      <c r="L51" s="443"/>
      <c r="M51" s="443"/>
      <c r="N51" s="221"/>
      <c r="T51" s="311"/>
    </row>
    <row r="52" spans="1:20" s="353" customFormat="1" ht="19.5" customHeight="1">
      <c r="A52" s="437"/>
      <c r="B52" s="437"/>
      <c r="C52" s="437"/>
      <c r="D52" s="459"/>
      <c r="E52" s="474"/>
      <c r="F52" s="474"/>
      <c r="G52" s="474"/>
      <c r="H52" s="474"/>
      <c r="I52" s="474"/>
      <c r="J52" s="474"/>
      <c r="K52" s="443"/>
      <c r="L52" s="443"/>
      <c r="M52" s="443"/>
      <c r="N52" s="221"/>
      <c r="T52" s="311"/>
    </row>
    <row r="53" spans="1:20" s="353" customFormat="1" ht="19.5" customHeight="1">
      <c r="A53" s="437"/>
      <c r="B53" s="437"/>
      <c r="C53" s="437"/>
      <c r="D53" s="459"/>
      <c r="E53" s="474"/>
      <c r="F53" s="474"/>
      <c r="G53" s="474"/>
      <c r="H53" s="474"/>
      <c r="I53" s="474"/>
      <c r="J53" s="474"/>
      <c r="K53" s="443"/>
      <c r="L53" s="443"/>
      <c r="M53" s="443"/>
      <c r="N53" s="221"/>
      <c r="T53" s="311"/>
    </row>
    <row r="54" spans="1:20" s="353" customFormat="1" ht="19.5" customHeight="1">
      <c r="A54" s="437"/>
      <c r="B54" s="437"/>
      <c r="C54" s="437"/>
      <c r="D54" s="459"/>
      <c r="E54" s="474"/>
      <c r="F54" s="474"/>
      <c r="G54" s="474"/>
      <c r="H54" s="474"/>
      <c r="I54" s="474"/>
      <c r="J54" s="474"/>
      <c r="K54" s="443"/>
      <c r="L54" s="443"/>
      <c r="M54" s="443"/>
      <c r="N54" s="221"/>
      <c r="T54" s="311"/>
    </row>
    <row r="55" spans="1:20" s="353" customFormat="1" ht="19.5" customHeight="1">
      <c r="A55" s="437"/>
      <c r="B55" s="437"/>
      <c r="C55" s="437"/>
      <c r="D55" s="459"/>
      <c r="E55" s="474"/>
      <c r="F55" s="474"/>
      <c r="G55" s="474"/>
      <c r="H55" s="474"/>
      <c r="I55" s="474"/>
      <c r="J55" s="474"/>
      <c r="K55" s="443"/>
      <c r="L55" s="443"/>
      <c r="M55" s="443"/>
      <c r="N55" s="221"/>
      <c r="T55" s="311"/>
    </row>
    <row r="56" spans="1:20" s="353" customFormat="1" ht="19.5" customHeight="1">
      <c r="A56" s="437"/>
      <c r="B56" s="437"/>
      <c r="C56" s="437"/>
      <c r="D56" s="459"/>
      <c r="E56" s="474"/>
      <c r="F56" s="474"/>
      <c r="G56" s="474"/>
      <c r="H56" s="474"/>
      <c r="I56" s="474"/>
      <c r="J56" s="474"/>
      <c r="K56" s="443"/>
      <c r="L56" s="443"/>
      <c r="M56" s="443"/>
      <c r="N56" s="221"/>
      <c r="T56" s="311"/>
    </row>
    <row r="57" spans="1:20" s="353" customFormat="1" ht="19.5" customHeight="1">
      <c r="A57" s="437"/>
      <c r="B57" s="437"/>
      <c r="C57" s="437"/>
      <c r="D57" s="459"/>
      <c r="E57" s="474"/>
      <c r="F57" s="474"/>
      <c r="G57" s="474"/>
      <c r="H57" s="474"/>
      <c r="I57" s="474"/>
      <c r="J57" s="474"/>
      <c r="K57" s="443"/>
      <c r="L57" s="443"/>
      <c r="M57" s="443"/>
      <c r="N57" s="221"/>
      <c r="T57" s="311"/>
    </row>
    <row r="58" spans="1:20" s="353" customFormat="1" ht="19.5" customHeight="1">
      <c r="A58" s="437"/>
      <c r="B58" s="437"/>
      <c r="C58" s="437"/>
      <c r="D58" s="459"/>
      <c r="E58" s="474"/>
      <c r="F58" s="474"/>
      <c r="G58" s="474"/>
      <c r="H58" s="474"/>
      <c r="I58" s="474"/>
      <c r="J58" s="474"/>
      <c r="K58" s="443"/>
      <c r="L58" s="443"/>
      <c r="M58" s="443"/>
      <c r="N58" s="221"/>
      <c r="T58" s="311"/>
    </row>
    <row r="59" spans="1:20" s="353" customFormat="1" ht="19.5" customHeight="1">
      <c r="A59" s="437"/>
      <c r="B59" s="437"/>
      <c r="C59" s="437"/>
      <c r="D59" s="459"/>
      <c r="E59" s="474"/>
      <c r="F59" s="474"/>
      <c r="G59" s="474"/>
      <c r="H59" s="474"/>
      <c r="I59" s="474"/>
      <c r="J59" s="474"/>
      <c r="K59" s="443"/>
      <c r="L59" s="443"/>
      <c r="M59" s="443"/>
      <c r="N59" s="221"/>
      <c r="T59" s="311"/>
    </row>
    <row r="60" spans="1:20" s="353" customFormat="1" ht="19.5" customHeight="1">
      <c r="A60" s="437"/>
      <c r="B60" s="437"/>
      <c r="C60" s="437"/>
      <c r="D60" s="459"/>
      <c r="E60" s="474"/>
      <c r="F60" s="474"/>
      <c r="G60" s="474"/>
      <c r="H60" s="474"/>
      <c r="I60" s="474"/>
      <c r="J60" s="474"/>
      <c r="K60" s="443"/>
      <c r="L60" s="443"/>
      <c r="M60" s="443"/>
      <c r="N60" s="221"/>
      <c r="T60" s="311"/>
    </row>
    <row r="61" spans="1:20" s="353" customFormat="1" ht="19.5" customHeight="1">
      <c r="A61" s="437"/>
      <c r="B61" s="437"/>
      <c r="C61" s="437"/>
      <c r="D61" s="459"/>
      <c r="E61" s="474"/>
      <c r="F61" s="474"/>
      <c r="G61" s="474"/>
      <c r="H61" s="474"/>
      <c r="I61" s="474"/>
      <c r="J61" s="474"/>
      <c r="K61" s="443"/>
      <c r="L61" s="443"/>
      <c r="M61" s="443"/>
      <c r="N61" s="221"/>
      <c r="T61" s="311"/>
    </row>
    <row r="62" spans="1:20" s="353" customFormat="1" ht="19.5" customHeight="1">
      <c r="A62" s="437"/>
      <c r="B62" s="437"/>
      <c r="C62" s="437"/>
      <c r="D62" s="459"/>
      <c r="E62" s="474"/>
      <c r="F62" s="474"/>
      <c r="G62" s="474"/>
      <c r="H62" s="474"/>
      <c r="I62" s="474"/>
      <c r="J62" s="474"/>
      <c r="K62" s="443"/>
      <c r="L62" s="443"/>
      <c r="M62" s="443"/>
      <c r="N62" s="221"/>
      <c r="T62" s="311"/>
    </row>
    <row r="63" spans="1:20" s="353" customFormat="1" ht="19.5" customHeight="1">
      <c r="A63" s="437"/>
      <c r="B63" s="437"/>
      <c r="C63" s="437"/>
      <c r="D63" s="459"/>
      <c r="E63" s="474"/>
      <c r="F63" s="474"/>
      <c r="G63" s="474"/>
      <c r="H63" s="474"/>
      <c r="I63" s="474"/>
      <c r="J63" s="474"/>
      <c r="K63" s="443"/>
      <c r="L63" s="443"/>
      <c r="M63" s="443"/>
      <c r="N63" s="221"/>
      <c r="T63" s="311"/>
    </row>
    <row r="64" spans="1:20" s="353" customFormat="1" ht="19.5" customHeight="1">
      <c r="A64" s="437"/>
      <c r="B64" s="437"/>
      <c r="C64" s="437"/>
      <c r="D64" s="459"/>
      <c r="E64" s="474"/>
      <c r="F64" s="474"/>
      <c r="G64" s="474"/>
      <c r="H64" s="474"/>
      <c r="I64" s="474"/>
      <c r="J64" s="474"/>
      <c r="K64" s="443"/>
      <c r="L64" s="443"/>
      <c r="M64" s="443"/>
      <c r="N64" s="221"/>
      <c r="T64" s="311"/>
    </row>
    <row r="65" spans="1:20" s="353" customFormat="1" ht="19.5" customHeight="1">
      <c r="A65" s="437"/>
      <c r="B65" s="437"/>
      <c r="C65" s="437"/>
      <c r="D65" s="459"/>
      <c r="E65" s="474"/>
      <c r="F65" s="474"/>
      <c r="G65" s="474"/>
      <c r="H65" s="474"/>
      <c r="I65" s="474"/>
      <c r="J65" s="474"/>
      <c r="K65" s="443"/>
      <c r="L65" s="443"/>
      <c r="M65" s="443"/>
      <c r="N65" s="221"/>
      <c r="T65" s="311"/>
    </row>
    <row r="66" spans="1:20" s="353" customFormat="1" ht="19.5" customHeight="1">
      <c r="A66" s="437"/>
      <c r="B66" s="437"/>
      <c r="C66" s="437"/>
      <c r="D66" s="459"/>
      <c r="E66" s="474"/>
      <c r="F66" s="474"/>
      <c r="G66" s="474"/>
      <c r="H66" s="474"/>
      <c r="I66" s="474"/>
      <c r="J66" s="474"/>
      <c r="K66" s="443"/>
      <c r="L66" s="443"/>
      <c r="M66" s="443"/>
      <c r="N66" s="221"/>
      <c r="T66" s="311"/>
    </row>
    <row r="67" spans="1:20" s="353" customFormat="1" ht="19.5" customHeight="1">
      <c r="A67" s="437"/>
      <c r="B67" s="437"/>
      <c r="C67" s="437"/>
      <c r="D67" s="310"/>
      <c r="E67" s="474"/>
      <c r="F67" s="474"/>
      <c r="G67" s="474"/>
      <c r="H67" s="474"/>
      <c r="I67" s="474"/>
      <c r="J67" s="474"/>
      <c r="K67" s="460"/>
      <c r="L67" s="460"/>
      <c r="M67" s="460"/>
      <c r="N67" s="221"/>
      <c r="T67" s="311"/>
    </row>
    <row r="68" spans="1:20" s="353" customFormat="1" ht="19.5" customHeight="1">
      <c r="A68" s="437"/>
      <c r="B68" s="437"/>
      <c r="C68" s="437"/>
      <c r="D68" s="221"/>
      <c r="E68" s="451"/>
      <c r="F68" s="311"/>
      <c r="G68" s="311"/>
      <c r="H68" s="311"/>
      <c r="I68" s="311"/>
      <c r="J68" s="311"/>
      <c r="K68" s="437"/>
      <c r="L68" s="437"/>
      <c r="M68" s="437"/>
      <c r="N68" s="221"/>
      <c r="T68" s="311"/>
    </row>
  </sheetData>
  <sheetProtection/>
  <mergeCells count="18">
    <mergeCell ref="A29:D29"/>
    <mergeCell ref="A30:D30"/>
    <mergeCell ref="P3:P4"/>
    <mergeCell ref="Q3:Q4"/>
    <mergeCell ref="R3:R4"/>
    <mergeCell ref="S3:T3"/>
    <mergeCell ref="A5:D5"/>
    <mergeCell ref="A6:D6"/>
    <mergeCell ref="A1:J1"/>
    <mergeCell ref="K1:T1"/>
    <mergeCell ref="A3:D4"/>
    <mergeCell ref="E3:E4"/>
    <mergeCell ref="F3:F4"/>
    <mergeCell ref="G3:G4"/>
    <mergeCell ref="H3:H4"/>
    <mergeCell ref="I3:J3"/>
    <mergeCell ref="K3:N4"/>
    <mergeCell ref="O3:O4"/>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34" man="1"/>
  </colBreaks>
</worksheet>
</file>

<file path=xl/worksheets/sheet19.xml><?xml version="1.0" encoding="utf-8"?>
<worksheet xmlns="http://schemas.openxmlformats.org/spreadsheetml/2006/main" xmlns:r="http://schemas.openxmlformats.org/officeDocument/2006/relationships">
  <dimension ref="A1:X32"/>
  <sheetViews>
    <sheetView showGridLines="0" zoomScaleSheetLayoutView="100" zoomScalePageLayoutView="0" workbookViewId="0" topLeftCell="A1">
      <selection activeCell="A1" sqref="A1:X1"/>
    </sheetView>
  </sheetViews>
  <sheetFormatPr defaultColWidth="9.00390625" defaultRowHeight="24.75" customHeight="1"/>
  <cols>
    <col min="1" max="24" width="3.625" style="478" customWidth="1"/>
    <col min="25" max="25" width="14.50390625" style="478" bestFit="1" customWidth="1"/>
    <col min="26" max="16384" width="9.00390625" style="478" customWidth="1"/>
  </cols>
  <sheetData>
    <row r="1" spans="1:24" s="475" customFormat="1" ht="30" customHeight="1">
      <c r="A1" s="531" t="s">
        <v>777</v>
      </c>
      <c r="B1" s="531"/>
      <c r="C1" s="531"/>
      <c r="D1" s="531"/>
      <c r="E1" s="531"/>
      <c r="F1" s="531"/>
      <c r="G1" s="531"/>
      <c r="H1" s="531"/>
      <c r="I1" s="531"/>
      <c r="J1" s="531"/>
      <c r="K1" s="531"/>
      <c r="L1" s="531"/>
      <c r="M1" s="531"/>
      <c r="N1" s="531"/>
      <c r="O1" s="531"/>
      <c r="P1" s="531"/>
      <c r="Q1" s="531"/>
      <c r="R1" s="531"/>
      <c r="S1" s="531"/>
      <c r="T1" s="531"/>
      <c r="U1" s="531"/>
      <c r="V1" s="531"/>
      <c r="W1" s="531"/>
      <c r="X1" s="531"/>
    </row>
    <row r="2" spans="1:24" s="475" customFormat="1" ht="30" customHeight="1">
      <c r="A2" s="524" t="s">
        <v>765</v>
      </c>
      <c r="B2" s="524"/>
      <c r="C2" s="524"/>
      <c r="D2" s="524"/>
      <c r="E2" s="524"/>
      <c r="F2" s="524"/>
      <c r="G2" s="524"/>
      <c r="H2" s="524"/>
      <c r="I2" s="524"/>
      <c r="J2" s="524"/>
      <c r="K2" s="524"/>
      <c r="L2" s="524"/>
      <c r="M2" s="524"/>
      <c r="N2" s="524"/>
      <c r="O2" s="524"/>
      <c r="P2" s="524"/>
      <c r="Q2" s="524"/>
      <c r="R2" s="524"/>
      <c r="S2" s="524"/>
      <c r="T2" s="524"/>
      <c r="U2" s="524"/>
      <c r="V2" s="524"/>
      <c r="W2" s="524"/>
      <c r="X2" s="524"/>
    </row>
    <row r="3" spans="2:24" s="475" customFormat="1" ht="19.5" customHeight="1" thickBot="1">
      <c r="B3" s="476"/>
      <c r="C3" s="476"/>
      <c r="D3" s="476"/>
      <c r="E3" s="476"/>
      <c r="F3" s="476"/>
      <c r="G3" s="476"/>
      <c r="H3" s="476"/>
      <c r="I3" s="476"/>
      <c r="J3" s="476"/>
      <c r="K3" s="476"/>
      <c r="L3" s="476"/>
      <c r="M3" s="476"/>
      <c r="N3" s="476"/>
      <c r="O3" s="476"/>
      <c r="P3" s="476"/>
      <c r="Q3" s="476"/>
      <c r="R3" s="476"/>
      <c r="S3" s="476"/>
      <c r="T3" s="476"/>
      <c r="U3" s="476"/>
      <c r="V3" s="476"/>
      <c r="W3" s="476"/>
      <c r="X3" s="477" t="s">
        <v>778</v>
      </c>
    </row>
    <row r="4" spans="1:24" s="475" customFormat="1" ht="24.75" customHeight="1">
      <c r="A4" s="748" t="s">
        <v>779</v>
      </c>
      <c r="B4" s="749"/>
      <c r="C4" s="749"/>
      <c r="D4" s="749"/>
      <c r="E4" s="750" t="s">
        <v>780</v>
      </c>
      <c r="F4" s="751"/>
      <c r="G4" s="751"/>
      <c r="H4" s="751"/>
      <c r="I4" s="748"/>
      <c r="J4" s="750" t="s">
        <v>781</v>
      </c>
      <c r="K4" s="751"/>
      <c r="L4" s="751"/>
      <c r="M4" s="751"/>
      <c r="N4" s="748"/>
      <c r="O4" s="752" t="s">
        <v>609</v>
      </c>
      <c r="P4" s="753"/>
      <c r="Q4" s="753"/>
      <c r="R4" s="753"/>
      <c r="S4" s="754"/>
      <c r="T4" s="750" t="s">
        <v>782</v>
      </c>
      <c r="U4" s="751"/>
      <c r="V4" s="751"/>
      <c r="W4" s="751"/>
      <c r="X4" s="751"/>
    </row>
    <row r="5" spans="1:24" s="475" customFormat="1" ht="24.75" customHeight="1">
      <c r="A5" s="755" t="s">
        <v>783</v>
      </c>
      <c r="B5" s="755"/>
      <c r="C5" s="755"/>
      <c r="D5" s="755"/>
      <c r="E5" s="756">
        <v>1068</v>
      </c>
      <c r="F5" s="757"/>
      <c r="G5" s="757"/>
      <c r="H5" s="757"/>
      <c r="I5" s="757"/>
      <c r="J5" s="757">
        <v>4945</v>
      </c>
      <c r="K5" s="757"/>
      <c r="L5" s="757"/>
      <c r="M5" s="757"/>
      <c r="N5" s="757"/>
      <c r="O5" s="757">
        <v>13512651</v>
      </c>
      <c r="P5" s="757"/>
      <c r="Q5" s="757"/>
      <c r="R5" s="757"/>
      <c r="S5" s="757"/>
      <c r="T5" s="757">
        <v>64092</v>
      </c>
      <c r="U5" s="757"/>
      <c r="V5" s="757"/>
      <c r="W5" s="757"/>
      <c r="X5" s="757"/>
    </row>
    <row r="6" spans="1:24" s="475" customFormat="1" ht="24.75" customHeight="1">
      <c r="A6" s="755" t="s">
        <v>784</v>
      </c>
      <c r="B6" s="755"/>
      <c r="C6" s="755"/>
      <c r="D6" s="758"/>
      <c r="E6" s="759">
        <v>542</v>
      </c>
      <c r="F6" s="760"/>
      <c r="G6" s="760"/>
      <c r="H6" s="760"/>
      <c r="I6" s="760"/>
      <c r="J6" s="760">
        <v>896</v>
      </c>
      <c r="K6" s="760"/>
      <c r="L6" s="760"/>
      <c r="M6" s="760"/>
      <c r="N6" s="760"/>
      <c r="O6" s="760">
        <v>1063545</v>
      </c>
      <c r="P6" s="760"/>
      <c r="Q6" s="760"/>
      <c r="R6" s="760"/>
      <c r="S6" s="760"/>
      <c r="T6" s="760">
        <v>14154</v>
      </c>
      <c r="U6" s="760"/>
      <c r="V6" s="760"/>
      <c r="W6" s="760"/>
      <c r="X6" s="760"/>
    </row>
    <row r="7" spans="1:24" s="475" customFormat="1" ht="24.75" customHeight="1">
      <c r="A7" s="755" t="s">
        <v>785</v>
      </c>
      <c r="B7" s="755"/>
      <c r="C7" s="755"/>
      <c r="D7" s="755"/>
      <c r="E7" s="759">
        <v>273</v>
      </c>
      <c r="F7" s="760"/>
      <c r="G7" s="760"/>
      <c r="H7" s="760"/>
      <c r="I7" s="760"/>
      <c r="J7" s="760">
        <v>927</v>
      </c>
      <c r="K7" s="760"/>
      <c r="L7" s="760"/>
      <c r="M7" s="760"/>
      <c r="N7" s="760"/>
      <c r="O7" s="760">
        <v>2974964</v>
      </c>
      <c r="P7" s="760"/>
      <c r="Q7" s="760"/>
      <c r="R7" s="760"/>
      <c r="S7" s="760"/>
      <c r="T7" s="760">
        <v>10399</v>
      </c>
      <c r="U7" s="760"/>
      <c r="V7" s="760"/>
      <c r="W7" s="760"/>
      <c r="X7" s="760"/>
    </row>
    <row r="8" spans="1:24" s="475" customFormat="1" ht="24.75" customHeight="1">
      <c r="A8" s="755" t="s">
        <v>786</v>
      </c>
      <c r="B8" s="755"/>
      <c r="C8" s="755"/>
      <c r="D8" s="755"/>
      <c r="E8" s="759">
        <v>153</v>
      </c>
      <c r="F8" s="760"/>
      <c r="G8" s="760"/>
      <c r="H8" s="760"/>
      <c r="I8" s="760"/>
      <c r="J8" s="760">
        <v>957</v>
      </c>
      <c r="K8" s="760"/>
      <c r="L8" s="760"/>
      <c r="M8" s="760"/>
      <c r="N8" s="760"/>
      <c r="O8" s="760">
        <v>3083537</v>
      </c>
      <c r="P8" s="760"/>
      <c r="Q8" s="760"/>
      <c r="R8" s="760"/>
      <c r="S8" s="760"/>
      <c r="T8" s="760">
        <v>9986</v>
      </c>
      <c r="U8" s="760"/>
      <c r="V8" s="760"/>
      <c r="W8" s="760"/>
      <c r="X8" s="760"/>
    </row>
    <row r="9" spans="1:24" s="475" customFormat="1" ht="24.75" customHeight="1">
      <c r="A9" s="755" t="s">
        <v>787</v>
      </c>
      <c r="B9" s="755"/>
      <c r="C9" s="755"/>
      <c r="D9" s="755"/>
      <c r="E9" s="759">
        <v>68</v>
      </c>
      <c r="F9" s="760"/>
      <c r="G9" s="760"/>
      <c r="H9" s="760"/>
      <c r="I9" s="760"/>
      <c r="J9" s="760">
        <v>889</v>
      </c>
      <c r="K9" s="760"/>
      <c r="L9" s="760"/>
      <c r="M9" s="760"/>
      <c r="N9" s="760"/>
      <c r="O9" s="760">
        <v>3006249</v>
      </c>
      <c r="P9" s="760"/>
      <c r="Q9" s="760"/>
      <c r="R9" s="760"/>
      <c r="S9" s="760"/>
      <c r="T9" s="760">
        <v>9301</v>
      </c>
      <c r="U9" s="760"/>
      <c r="V9" s="760"/>
      <c r="W9" s="760"/>
      <c r="X9" s="760"/>
    </row>
    <row r="10" spans="1:24" s="475" customFormat="1" ht="24.75" customHeight="1">
      <c r="A10" s="755" t="s">
        <v>788</v>
      </c>
      <c r="B10" s="755"/>
      <c r="C10" s="755"/>
      <c r="D10" s="755"/>
      <c r="E10" s="759">
        <v>18</v>
      </c>
      <c r="F10" s="760"/>
      <c r="G10" s="760"/>
      <c r="H10" s="760"/>
      <c r="I10" s="760"/>
      <c r="J10" s="760">
        <v>409</v>
      </c>
      <c r="K10" s="760"/>
      <c r="L10" s="760"/>
      <c r="M10" s="760"/>
      <c r="N10" s="760"/>
      <c r="O10" s="760">
        <v>1461068</v>
      </c>
      <c r="P10" s="760"/>
      <c r="Q10" s="760"/>
      <c r="R10" s="760"/>
      <c r="S10" s="760"/>
      <c r="T10" s="760">
        <v>2165</v>
      </c>
      <c r="U10" s="760"/>
      <c r="V10" s="760"/>
      <c r="W10" s="760"/>
      <c r="X10" s="760"/>
    </row>
    <row r="11" spans="1:24" s="475" customFormat="1" ht="24.75" customHeight="1">
      <c r="A11" s="755" t="s">
        <v>789</v>
      </c>
      <c r="B11" s="755"/>
      <c r="C11" s="755"/>
      <c r="D11" s="755"/>
      <c r="E11" s="759">
        <v>10</v>
      </c>
      <c r="F11" s="760"/>
      <c r="G11" s="760"/>
      <c r="H11" s="760"/>
      <c r="I11" s="760"/>
      <c r="J11" s="760">
        <v>384</v>
      </c>
      <c r="K11" s="760"/>
      <c r="L11" s="760"/>
      <c r="M11" s="760"/>
      <c r="N11" s="760"/>
      <c r="O11" s="760">
        <v>1269274</v>
      </c>
      <c r="P11" s="760"/>
      <c r="Q11" s="760"/>
      <c r="R11" s="760"/>
      <c r="S11" s="760"/>
      <c r="T11" s="760">
        <v>8755</v>
      </c>
      <c r="U11" s="760"/>
      <c r="V11" s="760"/>
      <c r="W11" s="760"/>
      <c r="X11" s="760"/>
    </row>
    <row r="12" spans="1:24" s="475" customFormat="1" ht="24.75" customHeight="1">
      <c r="A12" s="755" t="s">
        <v>790</v>
      </c>
      <c r="B12" s="755"/>
      <c r="C12" s="755"/>
      <c r="D12" s="755"/>
      <c r="E12" s="759">
        <v>1</v>
      </c>
      <c r="F12" s="760"/>
      <c r="G12" s="760"/>
      <c r="H12" s="760"/>
      <c r="I12" s="760"/>
      <c r="J12" s="760">
        <v>92</v>
      </c>
      <c r="K12" s="760"/>
      <c r="L12" s="760"/>
      <c r="M12" s="760"/>
      <c r="N12" s="760"/>
      <c r="O12" s="761" t="s">
        <v>791</v>
      </c>
      <c r="P12" s="761"/>
      <c r="Q12" s="761"/>
      <c r="R12" s="761"/>
      <c r="S12" s="761"/>
      <c r="T12" s="761" t="s">
        <v>792</v>
      </c>
      <c r="U12" s="761"/>
      <c r="V12" s="761"/>
      <c r="W12" s="761"/>
      <c r="X12" s="761"/>
    </row>
    <row r="13" spans="1:24" s="475" customFormat="1" ht="24.75" customHeight="1">
      <c r="A13" s="762" t="s">
        <v>793</v>
      </c>
      <c r="B13" s="762"/>
      <c r="C13" s="762"/>
      <c r="D13" s="762"/>
      <c r="E13" s="759">
        <v>3</v>
      </c>
      <c r="F13" s="760"/>
      <c r="G13" s="760"/>
      <c r="H13" s="760"/>
      <c r="I13" s="760"/>
      <c r="J13" s="760">
        <v>391</v>
      </c>
      <c r="K13" s="760"/>
      <c r="L13" s="760"/>
      <c r="M13" s="760"/>
      <c r="N13" s="760"/>
      <c r="O13" s="761" t="s">
        <v>792</v>
      </c>
      <c r="P13" s="761"/>
      <c r="Q13" s="761"/>
      <c r="R13" s="761"/>
      <c r="S13" s="761"/>
      <c r="T13" s="761" t="s">
        <v>792</v>
      </c>
      <c r="U13" s="761"/>
      <c r="V13" s="761"/>
      <c r="W13" s="761"/>
      <c r="X13" s="761"/>
    </row>
    <row r="14" spans="2:24" ht="19.5" customHeight="1">
      <c r="B14" s="479"/>
      <c r="C14" s="479"/>
      <c r="D14" s="479"/>
      <c r="E14" s="479"/>
      <c r="F14" s="479"/>
      <c r="G14" s="479"/>
      <c r="H14" s="479"/>
      <c r="I14" s="479"/>
      <c r="J14" s="479"/>
      <c r="K14" s="479"/>
      <c r="L14" s="479"/>
      <c r="M14" s="479"/>
      <c r="N14" s="479"/>
      <c r="O14" s="479"/>
      <c r="P14" s="479"/>
      <c r="Q14" s="479"/>
      <c r="R14" s="479"/>
      <c r="S14" s="479"/>
      <c r="T14" s="479"/>
      <c r="U14" s="479"/>
      <c r="V14" s="479"/>
      <c r="W14" s="479"/>
      <c r="X14" s="480" t="s">
        <v>613</v>
      </c>
    </row>
    <row r="15" spans="1:24" s="475" customFormat="1" ht="19.5" customHeight="1">
      <c r="A15" s="481"/>
      <c r="B15" s="481"/>
      <c r="C15" s="481"/>
      <c r="D15" s="481"/>
      <c r="E15" s="481"/>
      <c r="F15" s="481"/>
      <c r="G15" s="481"/>
      <c r="H15" s="481"/>
      <c r="I15" s="481"/>
      <c r="J15" s="481"/>
      <c r="K15" s="481"/>
      <c r="L15" s="481"/>
      <c r="M15" s="481"/>
      <c r="N15" s="481"/>
      <c r="O15" s="481"/>
      <c r="P15" s="481"/>
      <c r="Q15" s="481"/>
      <c r="R15" s="481"/>
      <c r="S15" s="481"/>
      <c r="T15" s="481"/>
      <c r="U15" s="481"/>
      <c r="V15" s="481"/>
      <c r="W15" s="481"/>
      <c r="X15" s="481"/>
    </row>
    <row r="16" spans="1:24" s="475" customFormat="1" ht="30" customHeight="1">
      <c r="A16" s="763" t="s">
        <v>794</v>
      </c>
      <c r="B16" s="763"/>
      <c r="C16" s="763"/>
      <c r="D16" s="763"/>
      <c r="E16" s="763"/>
      <c r="F16" s="763"/>
      <c r="G16" s="763"/>
      <c r="H16" s="763"/>
      <c r="I16" s="763"/>
      <c r="J16" s="763"/>
      <c r="K16" s="763"/>
      <c r="L16" s="763"/>
      <c r="M16" s="763"/>
      <c r="N16" s="763"/>
      <c r="O16" s="763"/>
      <c r="P16" s="763"/>
      <c r="Q16" s="763"/>
      <c r="R16" s="763"/>
      <c r="S16" s="763"/>
      <c r="T16" s="763"/>
      <c r="U16" s="763"/>
      <c r="V16" s="763"/>
      <c r="W16" s="763"/>
      <c r="X16" s="763"/>
    </row>
    <row r="17" spans="2:24" s="475" customFormat="1" ht="19.5" customHeight="1" thickBot="1">
      <c r="B17" s="476"/>
      <c r="C17" s="476"/>
      <c r="D17" s="476"/>
      <c r="E17" s="476"/>
      <c r="F17" s="476"/>
      <c r="G17" s="476"/>
      <c r="H17" s="476"/>
      <c r="I17" s="476"/>
      <c r="J17" s="476"/>
      <c r="K17" s="476"/>
      <c r="L17" s="476"/>
      <c r="M17" s="476"/>
      <c r="N17" s="476"/>
      <c r="O17" s="476"/>
      <c r="P17" s="476"/>
      <c r="Q17" s="476"/>
      <c r="R17" s="476"/>
      <c r="S17" s="476"/>
      <c r="T17" s="476"/>
      <c r="U17" s="476"/>
      <c r="V17" s="476"/>
      <c r="W17" s="476"/>
      <c r="X17" s="477" t="s">
        <v>795</v>
      </c>
    </row>
    <row r="18" spans="1:24" ht="24.75" customHeight="1">
      <c r="A18" s="764" t="s">
        <v>796</v>
      </c>
      <c r="B18" s="765"/>
      <c r="C18" s="765"/>
      <c r="D18" s="766"/>
      <c r="E18" s="766" t="s">
        <v>797</v>
      </c>
      <c r="F18" s="767"/>
      <c r="G18" s="767"/>
      <c r="H18" s="764"/>
      <c r="I18" s="766" t="s">
        <v>599</v>
      </c>
      <c r="J18" s="767"/>
      <c r="K18" s="767"/>
      <c r="L18" s="764"/>
      <c r="M18" s="766" t="s">
        <v>798</v>
      </c>
      <c r="N18" s="767"/>
      <c r="O18" s="767"/>
      <c r="P18" s="764"/>
      <c r="Q18" s="766" t="s">
        <v>799</v>
      </c>
      <c r="R18" s="767"/>
      <c r="S18" s="767"/>
      <c r="T18" s="767"/>
      <c r="U18" s="766" t="s">
        <v>800</v>
      </c>
      <c r="V18" s="767"/>
      <c r="W18" s="767"/>
      <c r="X18" s="767"/>
    </row>
    <row r="19" spans="1:24" ht="24.75" customHeight="1">
      <c r="A19" s="755" t="s">
        <v>801</v>
      </c>
      <c r="B19" s="755"/>
      <c r="C19" s="755"/>
      <c r="D19" s="755"/>
      <c r="E19" s="757">
        <v>188</v>
      </c>
      <c r="F19" s="757"/>
      <c r="G19" s="757"/>
      <c r="H19" s="757"/>
      <c r="I19" s="757">
        <v>187</v>
      </c>
      <c r="J19" s="757"/>
      <c r="K19" s="757"/>
      <c r="L19" s="757"/>
      <c r="M19" s="760">
        <v>196</v>
      </c>
      <c r="N19" s="760"/>
      <c r="O19" s="760"/>
      <c r="P19" s="760"/>
      <c r="Q19" s="760">
        <v>180</v>
      </c>
      <c r="R19" s="760"/>
      <c r="S19" s="760"/>
      <c r="T19" s="760"/>
      <c r="U19" s="760">
        <v>173</v>
      </c>
      <c r="V19" s="760"/>
      <c r="W19" s="760"/>
      <c r="X19" s="760"/>
    </row>
    <row r="20" spans="1:24" ht="24.75" customHeight="1">
      <c r="A20" s="762" t="s">
        <v>802</v>
      </c>
      <c r="B20" s="762"/>
      <c r="C20" s="762"/>
      <c r="D20" s="762"/>
      <c r="E20" s="768">
        <v>926</v>
      </c>
      <c r="F20" s="768"/>
      <c r="G20" s="768"/>
      <c r="H20" s="768"/>
      <c r="I20" s="768">
        <v>808</v>
      </c>
      <c r="J20" s="768"/>
      <c r="K20" s="768"/>
      <c r="L20" s="768"/>
      <c r="M20" s="768">
        <v>875</v>
      </c>
      <c r="N20" s="768"/>
      <c r="O20" s="768"/>
      <c r="P20" s="768"/>
      <c r="Q20" s="768">
        <v>784</v>
      </c>
      <c r="R20" s="768"/>
      <c r="S20" s="768"/>
      <c r="T20" s="768"/>
      <c r="U20" s="768">
        <v>789</v>
      </c>
      <c r="V20" s="768"/>
      <c r="W20" s="768"/>
      <c r="X20" s="768"/>
    </row>
    <row r="21" spans="2:24" ht="19.5" customHeight="1">
      <c r="B21" s="482"/>
      <c r="C21" s="482"/>
      <c r="D21" s="482"/>
      <c r="E21" s="482"/>
      <c r="F21" s="482"/>
      <c r="G21" s="482"/>
      <c r="H21" s="482"/>
      <c r="I21" s="482"/>
      <c r="J21" s="482"/>
      <c r="K21" s="482"/>
      <c r="L21" s="482"/>
      <c r="M21" s="482"/>
      <c r="N21" s="482"/>
      <c r="O21" s="482"/>
      <c r="P21" s="482"/>
      <c r="Q21" s="482"/>
      <c r="R21" s="482"/>
      <c r="S21" s="482"/>
      <c r="T21" s="482"/>
      <c r="U21" s="482"/>
      <c r="V21" s="482"/>
      <c r="W21" s="482"/>
      <c r="X21" s="480" t="s">
        <v>803</v>
      </c>
    </row>
    <row r="22" spans="1:24" ht="19.5" customHeight="1">
      <c r="A22" s="481"/>
      <c r="B22" s="481"/>
      <c r="C22" s="481"/>
      <c r="D22" s="481"/>
      <c r="E22" s="481"/>
      <c r="F22" s="481"/>
      <c r="G22" s="481"/>
      <c r="H22" s="481"/>
      <c r="I22" s="481"/>
      <c r="J22" s="481"/>
      <c r="K22" s="481"/>
      <c r="L22" s="481"/>
      <c r="M22" s="481"/>
      <c r="N22" s="481"/>
      <c r="O22" s="481"/>
      <c r="P22" s="481"/>
      <c r="Q22" s="481"/>
      <c r="R22" s="481"/>
      <c r="S22" s="481"/>
      <c r="T22" s="481"/>
      <c r="U22" s="481"/>
      <c r="V22" s="481"/>
      <c r="W22" s="481"/>
      <c r="X22" s="481"/>
    </row>
    <row r="23" spans="1:24" s="475" customFormat="1" ht="30" customHeight="1">
      <c r="A23" s="763" t="s">
        <v>804</v>
      </c>
      <c r="B23" s="763"/>
      <c r="C23" s="763"/>
      <c r="D23" s="763"/>
      <c r="E23" s="763"/>
      <c r="F23" s="763"/>
      <c r="G23" s="763"/>
      <c r="H23" s="763"/>
      <c r="I23" s="763"/>
      <c r="J23" s="763"/>
      <c r="K23" s="763"/>
      <c r="L23" s="763"/>
      <c r="M23" s="763"/>
      <c r="N23" s="763"/>
      <c r="O23" s="763"/>
      <c r="P23" s="763"/>
      <c r="Q23" s="763"/>
      <c r="R23" s="763"/>
      <c r="S23" s="763"/>
      <c r="T23" s="763"/>
      <c r="U23" s="763"/>
      <c r="V23" s="763"/>
      <c r="W23" s="763"/>
      <c r="X23" s="763"/>
    </row>
    <row r="24" spans="2:24" s="475" customFormat="1" ht="19.5" customHeight="1" thickBot="1">
      <c r="B24" s="483"/>
      <c r="C24" s="483"/>
      <c r="D24" s="483"/>
      <c r="E24" s="483"/>
      <c r="F24" s="483"/>
      <c r="G24" s="483"/>
      <c r="H24" s="483"/>
      <c r="I24" s="483"/>
      <c r="J24" s="483"/>
      <c r="K24" s="483"/>
      <c r="L24" s="483"/>
      <c r="M24" s="483"/>
      <c r="N24" s="483"/>
      <c r="O24" s="483"/>
      <c r="P24" s="483"/>
      <c r="Q24" s="483"/>
      <c r="R24" s="483"/>
      <c r="S24" s="483"/>
      <c r="T24" s="483"/>
      <c r="U24" s="483"/>
      <c r="V24" s="483"/>
      <c r="W24" s="483"/>
      <c r="X24" s="484" t="s">
        <v>805</v>
      </c>
    </row>
    <row r="25" spans="1:24" ht="24.75" customHeight="1">
      <c r="A25" s="767" t="s">
        <v>806</v>
      </c>
      <c r="B25" s="767"/>
      <c r="C25" s="767"/>
      <c r="D25" s="764"/>
      <c r="E25" s="766" t="s">
        <v>807</v>
      </c>
      <c r="F25" s="767"/>
      <c r="G25" s="767"/>
      <c r="H25" s="767"/>
      <c r="I25" s="767"/>
      <c r="J25" s="767"/>
      <c r="K25" s="766" t="s">
        <v>808</v>
      </c>
      <c r="L25" s="767"/>
      <c r="M25" s="767"/>
      <c r="N25" s="767"/>
      <c r="O25" s="767"/>
      <c r="P25" s="764"/>
      <c r="Q25" s="767" t="s">
        <v>809</v>
      </c>
      <c r="R25" s="767"/>
      <c r="S25" s="767"/>
      <c r="T25" s="767"/>
      <c r="U25" s="767"/>
      <c r="V25" s="767"/>
      <c r="W25" s="767"/>
      <c r="X25" s="767"/>
    </row>
    <row r="26" spans="1:24" ht="24.75" customHeight="1">
      <c r="A26" s="769" t="s">
        <v>800</v>
      </c>
      <c r="B26" s="769"/>
      <c r="C26" s="769"/>
      <c r="D26" s="770"/>
      <c r="E26" s="756">
        <v>9</v>
      </c>
      <c r="F26" s="757"/>
      <c r="G26" s="757"/>
      <c r="H26" s="757"/>
      <c r="I26" s="757"/>
      <c r="J26" s="757"/>
      <c r="K26" s="757">
        <v>30552</v>
      </c>
      <c r="L26" s="757"/>
      <c r="M26" s="757"/>
      <c r="N26" s="757"/>
      <c r="O26" s="757"/>
      <c r="P26" s="757"/>
      <c r="Q26" s="769" t="s">
        <v>810</v>
      </c>
      <c r="R26" s="769"/>
      <c r="S26" s="769"/>
      <c r="T26" s="769"/>
      <c r="U26" s="769"/>
      <c r="V26" s="769"/>
      <c r="W26" s="769"/>
      <c r="X26" s="769"/>
    </row>
    <row r="27" spans="1:24" ht="24.75" customHeight="1">
      <c r="A27" s="771" t="s">
        <v>191</v>
      </c>
      <c r="B27" s="771"/>
      <c r="C27" s="771"/>
      <c r="D27" s="772"/>
      <c r="E27" s="759">
        <v>8</v>
      </c>
      <c r="F27" s="760"/>
      <c r="G27" s="760"/>
      <c r="H27" s="760"/>
      <c r="I27" s="760"/>
      <c r="J27" s="760"/>
      <c r="K27" s="760">
        <v>23022</v>
      </c>
      <c r="L27" s="760"/>
      <c r="M27" s="760"/>
      <c r="N27" s="760"/>
      <c r="O27" s="760"/>
      <c r="P27" s="760"/>
      <c r="Q27" s="755" t="s">
        <v>811</v>
      </c>
      <c r="R27" s="755"/>
      <c r="S27" s="755"/>
      <c r="T27" s="755"/>
      <c r="U27" s="755"/>
      <c r="V27" s="755"/>
      <c r="W27" s="755"/>
      <c r="X27" s="755"/>
    </row>
    <row r="28" spans="1:24" ht="24.75" customHeight="1">
      <c r="A28" s="771" t="s">
        <v>201</v>
      </c>
      <c r="B28" s="771"/>
      <c r="C28" s="771"/>
      <c r="D28" s="772"/>
      <c r="E28" s="759">
        <v>10</v>
      </c>
      <c r="F28" s="760"/>
      <c r="G28" s="760"/>
      <c r="H28" s="760"/>
      <c r="I28" s="760"/>
      <c r="J28" s="760"/>
      <c r="K28" s="760">
        <v>33700</v>
      </c>
      <c r="L28" s="760"/>
      <c r="M28" s="760"/>
      <c r="N28" s="760"/>
      <c r="O28" s="760"/>
      <c r="P28" s="760"/>
      <c r="Q28" s="755" t="s">
        <v>811</v>
      </c>
      <c r="R28" s="755"/>
      <c r="S28" s="755"/>
      <c r="T28" s="755"/>
      <c r="U28" s="755"/>
      <c r="V28" s="755"/>
      <c r="W28" s="755"/>
      <c r="X28" s="755"/>
    </row>
    <row r="29" spans="1:24" ht="24.75" customHeight="1">
      <c r="A29" s="771" t="s">
        <v>245</v>
      </c>
      <c r="B29" s="771"/>
      <c r="C29" s="771"/>
      <c r="D29" s="772"/>
      <c r="E29" s="759">
        <v>11</v>
      </c>
      <c r="F29" s="760"/>
      <c r="G29" s="760"/>
      <c r="H29" s="760"/>
      <c r="I29" s="760"/>
      <c r="J29" s="760"/>
      <c r="K29" s="760">
        <v>36666</v>
      </c>
      <c r="L29" s="760"/>
      <c r="M29" s="760"/>
      <c r="N29" s="760"/>
      <c r="O29" s="760"/>
      <c r="P29" s="760"/>
      <c r="Q29" s="755" t="s">
        <v>811</v>
      </c>
      <c r="R29" s="755"/>
      <c r="S29" s="755"/>
      <c r="T29" s="755"/>
      <c r="U29" s="755"/>
      <c r="V29" s="755"/>
      <c r="W29" s="755"/>
      <c r="X29" s="755"/>
    </row>
    <row r="30" spans="1:24" ht="24.75" customHeight="1">
      <c r="A30" s="774" t="s">
        <v>812</v>
      </c>
      <c r="B30" s="762"/>
      <c r="C30" s="762"/>
      <c r="D30" s="775"/>
      <c r="E30" s="759">
        <v>9</v>
      </c>
      <c r="F30" s="760"/>
      <c r="G30" s="760"/>
      <c r="H30" s="760"/>
      <c r="I30" s="760"/>
      <c r="J30" s="760"/>
      <c r="K30" s="760">
        <v>36689</v>
      </c>
      <c r="L30" s="760"/>
      <c r="M30" s="760"/>
      <c r="N30" s="760"/>
      <c r="O30" s="760"/>
      <c r="P30" s="760"/>
      <c r="Q30" s="755" t="s">
        <v>813</v>
      </c>
      <c r="R30" s="755"/>
      <c r="S30" s="755"/>
      <c r="T30" s="755"/>
      <c r="U30" s="755"/>
      <c r="V30" s="755"/>
      <c r="W30" s="755"/>
      <c r="X30" s="755"/>
    </row>
    <row r="31" spans="2:24" ht="19.5" customHeight="1">
      <c r="B31" s="479"/>
      <c r="C31" s="479"/>
      <c r="D31" s="479"/>
      <c r="E31" s="479"/>
      <c r="F31" s="479"/>
      <c r="G31" s="479"/>
      <c r="H31" s="479"/>
      <c r="I31" s="479"/>
      <c r="J31" s="479"/>
      <c r="K31" s="479"/>
      <c r="L31" s="479"/>
      <c r="M31" s="479"/>
      <c r="N31" s="479"/>
      <c r="O31" s="479"/>
      <c r="P31" s="479"/>
      <c r="Q31" s="479"/>
      <c r="R31" s="479"/>
      <c r="S31" s="479"/>
      <c r="T31" s="479"/>
      <c r="U31" s="479"/>
      <c r="V31" s="479"/>
      <c r="W31" s="479"/>
      <c r="X31" s="480" t="s">
        <v>814</v>
      </c>
    </row>
    <row r="32" spans="1:24" ht="24.75" customHeight="1">
      <c r="A32" s="773"/>
      <c r="B32" s="773"/>
      <c r="C32" s="773"/>
      <c r="D32" s="773"/>
      <c r="E32" s="773"/>
      <c r="F32" s="773"/>
      <c r="G32" s="773"/>
      <c r="H32" s="773"/>
      <c r="I32" s="773"/>
      <c r="J32" s="773"/>
      <c r="K32" s="773"/>
      <c r="L32" s="773"/>
      <c r="M32" s="773"/>
      <c r="N32" s="773"/>
      <c r="O32" s="773"/>
      <c r="P32" s="773"/>
      <c r="Q32" s="773"/>
      <c r="R32" s="773"/>
      <c r="S32" s="773"/>
      <c r="T32" s="773"/>
      <c r="U32" s="773"/>
      <c r="V32" s="773"/>
      <c r="W32" s="773"/>
      <c r="X32" s="773"/>
    </row>
  </sheetData>
  <sheetProtection/>
  <mergeCells count="97">
    <mergeCell ref="A32:X32"/>
    <mergeCell ref="A29:D29"/>
    <mergeCell ref="E29:J29"/>
    <mergeCell ref="K29:P29"/>
    <mergeCell ref="Q29:X29"/>
    <mergeCell ref="A30:D30"/>
    <mergeCell ref="E30:J30"/>
    <mergeCell ref="K30:P30"/>
    <mergeCell ref="Q30:X30"/>
    <mergeCell ref="A27:D27"/>
    <mergeCell ref="E27:J27"/>
    <mergeCell ref="K27:P27"/>
    <mergeCell ref="Q27:X27"/>
    <mergeCell ref="A28:D28"/>
    <mergeCell ref="E28:J28"/>
    <mergeCell ref="K28:P28"/>
    <mergeCell ref="Q28:X28"/>
    <mergeCell ref="A23:X23"/>
    <mergeCell ref="A25:D25"/>
    <mergeCell ref="E25:J25"/>
    <mergeCell ref="K25:P25"/>
    <mergeCell ref="Q25:X25"/>
    <mergeCell ref="A26:D26"/>
    <mergeCell ref="E26:J26"/>
    <mergeCell ref="K26:P26"/>
    <mergeCell ref="Q26:X26"/>
    <mergeCell ref="A20:D20"/>
    <mergeCell ref="E20:H20"/>
    <mergeCell ref="I20:L20"/>
    <mergeCell ref="M20:P20"/>
    <mergeCell ref="Q20:T20"/>
    <mergeCell ref="U20:X20"/>
    <mergeCell ref="A19:D19"/>
    <mergeCell ref="E19:H19"/>
    <mergeCell ref="I19:L19"/>
    <mergeCell ref="M19:P19"/>
    <mergeCell ref="Q19:T19"/>
    <mergeCell ref="U19:X19"/>
    <mergeCell ref="A18:D18"/>
    <mergeCell ref="E18:H18"/>
    <mergeCell ref="I18:L18"/>
    <mergeCell ref="M18:P18"/>
    <mergeCell ref="Q18:T18"/>
    <mergeCell ref="U18:X18"/>
    <mergeCell ref="A13:D13"/>
    <mergeCell ref="E13:I13"/>
    <mergeCell ref="J13:N13"/>
    <mergeCell ref="O13:S13"/>
    <mergeCell ref="T13:X13"/>
    <mergeCell ref="A16:X16"/>
    <mergeCell ref="A11:D11"/>
    <mergeCell ref="E11:I11"/>
    <mergeCell ref="J11:N11"/>
    <mergeCell ref="O11:S11"/>
    <mergeCell ref="T11:X11"/>
    <mergeCell ref="A12:D12"/>
    <mergeCell ref="E12:I12"/>
    <mergeCell ref="J12:N12"/>
    <mergeCell ref="O12:S12"/>
    <mergeCell ref="T12:X12"/>
    <mergeCell ref="A9:D9"/>
    <mergeCell ref="E9:I9"/>
    <mergeCell ref="J9:N9"/>
    <mergeCell ref="O9:S9"/>
    <mergeCell ref="T9:X9"/>
    <mergeCell ref="A10:D10"/>
    <mergeCell ref="E10:I10"/>
    <mergeCell ref="J10:N10"/>
    <mergeCell ref="O10:S10"/>
    <mergeCell ref="T10:X10"/>
    <mergeCell ref="A7:D7"/>
    <mergeCell ref="E7:I7"/>
    <mergeCell ref="J7:N7"/>
    <mergeCell ref="O7:S7"/>
    <mergeCell ref="T7:X7"/>
    <mergeCell ref="A8:D8"/>
    <mergeCell ref="E8:I8"/>
    <mergeCell ref="J8:N8"/>
    <mergeCell ref="O8:S8"/>
    <mergeCell ref="T8:X8"/>
    <mergeCell ref="A5:D5"/>
    <mergeCell ref="E5:I5"/>
    <mergeCell ref="J5:N5"/>
    <mergeCell ref="O5:S5"/>
    <mergeCell ref="T5:X5"/>
    <mergeCell ref="A6:D6"/>
    <mergeCell ref="E6:I6"/>
    <mergeCell ref="J6:N6"/>
    <mergeCell ref="O6:S6"/>
    <mergeCell ref="T6:X6"/>
    <mergeCell ref="A1:X1"/>
    <mergeCell ref="A2:X2"/>
    <mergeCell ref="A4:D4"/>
    <mergeCell ref="E4:I4"/>
    <mergeCell ref="J4:N4"/>
    <mergeCell ref="O4:S4"/>
    <mergeCell ref="T4:X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showGridLines="0" zoomScaleSheetLayoutView="100" zoomScalePageLayoutView="0" workbookViewId="0" topLeftCell="A1">
      <selection activeCell="A1" sqref="A1:E1"/>
    </sheetView>
  </sheetViews>
  <sheetFormatPr defaultColWidth="8.00390625" defaultRowHeight="19.5" customHeight="1"/>
  <cols>
    <col min="1" max="1" width="14.625" style="10" customWidth="1"/>
    <col min="2" max="3" width="16.625" style="12" customWidth="1"/>
    <col min="4" max="5" width="18.625" style="12" customWidth="1"/>
    <col min="6" max="6" width="9.75390625" style="6" customWidth="1"/>
    <col min="7" max="16384" width="8.00390625" style="6" customWidth="1"/>
  </cols>
  <sheetData>
    <row r="1" spans="1:5" s="5" customFormat="1" ht="30" customHeight="1">
      <c r="A1" s="495" t="s">
        <v>174</v>
      </c>
      <c r="B1" s="496"/>
      <c r="C1" s="496"/>
      <c r="D1" s="496"/>
      <c r="E1" s="496"/>
    </row>
    <row r="2" spans="1:5" ht="15" customHeight="1" thickBot="1">
      <c r="A2" s="96"/>
      <c r="B2" s="181"/>
      <c r="C2" s="181"/>
      <c r="D2" s="181"/>
      <c r="E2" s="181"/>
    </row>
    <row r="3" spans="1:5" s="7" customFormat="1" ht="19.5" customHeight="1">
      <c r="A3" s="40" t="s">
        <v>154</v>
      </c>
      <c r="B3" s="99" t="s">
        <v>4</v>
      </c>
      <c r="C3" s="99" t="s">
        <v>5</v>
      </c>
      <c r="D3" s="99" t="s">
        <v>87</v>
      </c>
      <c r="E3" s="100" t="s">
        <v>6</v>
      </c>
    </row>
    <row r="4" spans="1:5" s="9" customFormat="1" ht="19.5" customHeight="1">
      <c r="A4" s="97" t="s">
        <v>279</v>
      </c>
      <c r="B4" s="8">
        <v>2507</v>
      </c>
      <c r="C4" s="8">
        <v>10146</v>
      </c>
      <c r="D4" s="8">
        <v>128148</v>
      </c>
      <c r="E4" s="8">
        <v>34611529</v>
      </c>
    </row>
    <row r="5" spans="1:5" s="9" customFormat="1" ht="19.5" customHeight="1">
      <c r="A5" s="98" t="s">
        <v>128</v>
      </c>
      <c r="B5" s="8">
        <v>2960</v>
      </c>
      <c r="C5" s="8">
        <v>9876</v>
      </c>
      <c r="D5" s="8">
        <v>147264</v>
      </c>
      <c r="E5" s="8">
        <v>35067206</v>
      </c>
    </row>
    <row r="6" spans="1:5" s="9" customFormat="1" ht="19.5" customHeight="1">
      <c r="A6" s="98" t="s">
        <v>129</v>
      </c>
      <c r="B6" s="8">
        <v>2594</v>
      </c>
      <c r="C6" s="8">
        <v>9705</v>
      </c>
      <c r="D6" s="8">
        <v>128869</v>
      </c>
      <c r="E6" s="8">
        <v>43228431</v>
      </c>
    </row>
    <row r="7" spans="1:5" s="9" customFormat="1" ht="19.5" customHeight="1">
      <c r="A7" s="98" t="s">
        <v>130</v>
      </c>
      <c r="B7" s="8">
        <v>2047</v>
      </c>
      <c r="C7" s="8">
        <v>9631</v>
      </c>
      <c r="D7" s="8">
        <v>121640</v>
      </c>
      <c r="E7" s="8">
        <v>38768285</v>
      </c>
    </row>
    <row r="8" spans="1:5" s="9" customFormat="1" ht="19.5" customHeight="1">
      <c r="A8" s="98" t="s">
        <v>131</v>
      </c>
      <c r="B8" s="8">
        <v>1751</v>
      </c>
      <c r="C8" s="8">
        <v>10515</v>
      </c>
      <c r="D8" s="8">
        <v>130178</v>
      </c>
      <c r="E8" s="8">
        <v>47981908</v>
      </c>
    </row>
    <row r="9" spans="1:5" s="9" customFormat="1" ht="19.5" customHeight="1">
      <c r="A9" s="98" t="s">
        <v>132</v>
      </c>
      <c r="B9" s="8">
        <v>2045</v>
      </c>
      <c r="C9" s="8">
        <v>10507</v>
      </c>
      <c r="D9" s="8">
        <v>126163</v>
      </c>
      <c r="E9" s="8">
        <v>50063910</v>
      </c>
    </row>
    <row r="10" spans="1:5" s="9" customFormat="1" ht="19.5" customHeight="1">
      <c r="A10" s="98" t="s">
        <v>133</v>
      </c>
      <c r="B10" s="8">
        <v>1787</v>
      </c>
      <c r="C10" s="8">
        <v>10949</v>
      </c>
      <c r="D10" s="8">
        <v>106686</v>
      </c>
      <c r="E10" s="8">
        <v>39630069</v>
      </c>
    </row>
    <row r="11" spans="1:5" s="9" customFormat="1" ht="19.5" customHeight="1">
      <c r="A11" s="98" t="s">
        <v>134</v>
      </c>
      <c r="B11" s="8">
        <v>1838</v>
      </c>
      <c r="C11" s="8">
        <v>11170</v>
      </c>
      <c r="D11" s="8">
        <v>98782</v>
      </c>
      <c r="E11" s="8">
        <v>34216143</v>
      </c>
    </row>
    <row r="12" spans="1:5" s="9" customFormat="1" ht="19.5" customHeight="1">
      <c r="A12" s="98" t="s">
        <v>135</v>
      </c>
      <c r="B12" s="8">
        <v>1489</v>
      </c>
      <c r="C12" s="8">
        <v>12086</v>
      </c>
      <c r="D12" s="8">
        <v>79142</v>
      </c>
      <c r="E12" s="8">
        <v>31154173</v>
      </c>
    </row>
    <row r="13" spans="1:5" s="9" customFormat="1" ht="19.5" customHeight="1">
      <c r="A13" s="98" t="s">
        <v>136</v>
      </c>
      <c r="B13" s="8">
        <v>1711</v>
      </c>
      <c r="C13" s="8">
        <v>12716</v>
      </c>
      <c r="D13" s="8">
        <v>87946</v>
      </c>
      <c r="E13" s="8">
        <v>34512303</v>
      </c>
    </row>
    <row r="14" spans="1:5" s="9" customFormat="1" ht="19.5" customHeight="1">
      <c r="A14" s="98" t="s">
        <v>137</v>
      </c>
      <c r="B14" s="8">
        <v>1657</v>
      </c>
      <c r="C14" s="8">
        <v>14637</v>
      </c>
      <c r="D14" s="8">
        <v>88309</v>
      </c>
      <c r="E14" s="8">
        <v>35098800</v>
      </c>
    </row>
    <row r="15" spans="1:5" s="9" customFormat="1" ht="19.5" customHeight="1">
      <c r="A15" s="98" t="s">
        <v>138</v>
      </c>
      <c r="B15" s="8">
        <v>1335</v>
      </c>
      <c r="C15" s="8">
        <v>16770</v>
      </c>
      <c r="D15" s="8">
        <v>93565</v>
      </c>
      <c r="E15" s="8">
        <v>36485776</v>
      </c>
    </row>
    <row r="16" spans="1:5" s="9" customFormat="1" ht="19.5" customHeight="1">
      <c r="A16" s="97" t="s">
        <v>139</v>
      </c>
      <c r="B16" s="8">
        <v>1156</v>
      </c>
      <c r="C16" s="8">
        <v>16670</v>
      </c>
      <c r="D16" s="8">
        <v>69054</v>
      </c>
      <c r="E16" s="8">
        <v>33257155</v>
      </c>
    </row>
    <row r="17" spans="1:5" s="9" customFormat="1" ht="19.5" customHeight="1">
      <c r="A17" s="98" t="s">
        <v>140</v>
      </c>
      <c r="B17" s="8">
        <v>1102</v>
      </c>
      <c r="C17" s="8">
        <v>15808</v>
      </c>
      <c r="D17" s="8">
        <v>70830</v>
      </c>
      <c r="E17" s="8">
        <v>37169625</v>
      </c>
    </row>
    <row r="18" spans="1:5" s="9" customFormat="1" ht="19.5" customHeight="1">
      <c r="A18" s="98" t="s">
        <v>141</v>
      </c>
      <c r="B18" s="8">
        <v>1189</v>
      </c>
      <c r="C18" s="8">
        <v>15063</v>
      </c>
      <c r="D18" s="8">
        <v>57614</v>
      </c>
      <c r="E18" s="8">
        <v>31677130</v>
      </c>
    </row>
    <row r="19" spans="1:5" s="9" customFormat="1" ht="19.5" customHeight="1">
      <c r="A19" s="98" t="s">
        <v>142</v>
      </c>
      <c r="B19" s="8">
        <v>1195</v>
      </c>
      <c r="C19" s="8">
        <v>16468</v>
      </c>
      <c r="D19" s="8">
        <v>56850</v>
      </c>
      <c r="E19" s="8">
        <v>30369276</v>
      </c>
    </row>
    <row r="20" spans="1:5" s="9" customFormat="1" ht="19.5" customHeight="1">
      <c r="A20" s="98" t="s">
        <v>143</v>
      </c>
      <c r="B20" s="8">
        <v>1037</v>
      </c>
      <c r="C20" s="8">
        <v>16494</v>
      </c>
      <c r="D20" s="8">
        <v>47070</v>
      </c>
      <c r="E20" s="8">
        <v>25366127</v>
      </c>
    </row>
    <row r="21" spans="1:5" s="9" customFormat="1" ht="19.5" customHeight="1">
      <c r="A21" s="98" t="s">
        <v>144</v>
      </c>
      <c r="B21" s="8">
        <v>1077</v>
      </c>
      <c r="C21" s="8">
        <v>16266</v>
      </c>
      <c r="D21" s="8">
        <v>48872</v>
      </c>
      <c r="E21" s="8">
        <v>27438954</v>
      </c>
    </row>
    <row r="22" spans="1:5" s="9" customFormat="1" ht="19.5" customHeight="1">
      <c r="A22" s="98" t="s">
        <v>145</v>
      </c>
      <c r="B22" s="8">
        <v>2005</v>
      </c>
      <c r="C22" s="8">
        <v>15515</v>
      </c>
      <c r="D22" s="8">
        <v>33545</v>
      </c>
      <c r="E22" s="8">
        <v>18106154</v>
      </c>
    </row>
    <row r="23" spans="1:5" s="9" customFormat="1" ht="19.5" customHeight="1">
      <c r="A23" s="98" t="s">
        <v>146</v>
      </c>
      <c r="B23" s="8">
        <v>1746</v>
      </c>
      <c r="C23" s="8">
        <v>15529</v>
      </c>
      <c r="D23" s="8">
        <v>26792</v>
      </c>
      <c r="E23" s="8">
        <v>18750858</v>
      </c>
    </row>
    <row r="24" spans="1:5" s="9" customFormat="1" ht="19.5" customHeight="1">
      <c r="A24" s="98" t="s">
        <v>147</v>
      </c>
      <c r="B24" s="8">
        <v>2124</v>
      </c>
      <c r="C24" s="8">
        <v>14844</v>
      </c>
      <c r="D24" s="8">
        <v>32087</v>
      </c>
      <c r="E24" s="8">
        <v>18947161</v>
      </c>
    </row>
    <row r="25" spans="1:5" s="9" customFormat="1" ht="19.5" customHeight="1">
      <c r="A25" s="98" t="s">
        <v>148</v>
      </c>
      <c r="B25" s="8">
        <v>2015</v>
      </c>
      <c r="C25" s="8">
        <v>14995</v>
      </c>
      <c r="D25" s="8">
        <v>30792</v>
      </c>
      <c r="E25" s="8">
        <v>16091554</v>
      </c>
    </row>
    <row r="26" spans="1:5" s="9" customFormat="1" ht="19.5" customHeight="1">
      <c r="A26" s="98" t="s">
        <v>149</v>
      </c>
      <c r="B26" s="8">
        <v>2196</v>
      </c>
      <c r="C26" s="8">
        <v>13632</v>
      </c>
      <c r="D26" s="8">
        <v>30359</v>
      </c>
      <c r="E26" s="8">
        <v>21323879</v>
      </c>
    </row>
    <row r="27" spans="1:5" s="9" customFormat="1" ht="19.5" customHeight="1">
      <c r="A27" s="98" t="s">
        <v>150</v>
      </c>
      <c r="B27" s="8">
        <v>2214</v>
      </c>
      <c r="C27" s="8">
        <v>13636</v>
      </c>
      <c r="D27" s="8">
        <v>22216</v>
      </c>
      <c r="E27" s="8">
        <v>16798076</v>
      </c>
    </row>
    <row r="28" spans="1:5" s="9" customFormat="1" ht="19.5" customHeight="1">
      <c r="A28" s="98" t="s">
        <v>151</v>
      </c>
      <c r="B28" s="2">
        <v>1996</v>
      </c>
      <c r="C28" s="2">
        <v>14963</v>
      </c>
      <c r="D28" s="2">
        <v>18078</v>
      </c>
      <c r="E28" s="2">
        <v>11452166</v>
      </c>
    </row>
    <row r="29" spans="1:5" s="9" customFormat="1" ht="19.5" customHeight="1">
      <c r="A29" s="98" t="s">
        <v>152</v>
      </c>
      <c r="B29" s="2">
        <v>2129</v>
      </c>
      <c r="C29" s="2">
        <v>14393</v>
      </c>
      <c r="D29" s="2">
        <v>17945</v>
      </c>
      <c r="E29" s="2">
        <v>12479190</v>
      </c>
    </row>
    <row r="30" spans="1:5" s="9" customFormat="1" ht="19.5" customHeight="1">
      <c r="A30" s="98" t="s">
        <v>153</v>
      </c>
      <c r="B30" s="1">
        <v>2179</v>
      </c>
      <c r="C30" s="2">
        <v>13799</v>
      </c>
      <c r="D30" s="2">
        <v>18391</v>
      </c>
      <c r="E30" s="2">
        <v>9520134</v>
      </c>
    </row>
    <row r="31" spans="1:5" s="9" customFormat="1" ht="19.5" customHeight="1">
      <c r="A31" s="98" t="s">
        <v>167</v>
      </c>
      <c r="B31" s="1">
        <v>2103</v>
      </c>
      <c r="C31" s="2">
        <v>14513</v>
      </c>
      <c r="D31" s="2">
        <v>15829</v>
      </c>
      <c r="E31" s="2">
        <v>11176277</v>
      </c>
    </row>
    <row r="32" spans="1:5" s="9" customFormat="1" ht="19.5" customHeight="1">
      <c r="A32" s="98" t="s">
        <v>180</v>
      </c>
      <c r="B32" s="41">
        <v>2260</v>
      </c>
      <c r="C32" s="8">
        <v>14235</v>
      </c>
      <c r="D32" s="8">
        <v>17653</v>
      </c>
      <c r="E32" s="8">
        <v>10087263</v>
      </c>
    </row>
    <row r="33" spans="1:6" ht="19.5" customHeight="1">
      <c r="A33" s="98" t="s">
        <v>186</v>
      </c>
      <c r="B33" s="41">
        <v>2345</v>
      </c>
      <c r="C33" s="8">
        <v>13150</v>
      </c>
      <c r="D33" s="8">
        <v>18527</v>
      </c>
      <c r="E33" s="8">
        <v>11644554</v>
      </c>
      <c r="F33" s="9"/>
    </row>
    <row r="34" spans="1:6" ht="19.5" customHeight="1">
      <c r="A34" s="98" t="s">
        <v>191</v>
      </c>
      <c r="B34" s="41">
        <v>2279</v>
      </c>
      <c r="C34" s="8">
        <v>12699</v>
      </c>
      <c r="D34" s="8">
        <v>18981</v>
      </c>
      <c r="E34" s="8">
        <v>12608219</v>
      </c>
      <c r="F34" s="9"/>
    </row>
    <row r="35" spans="1:6" ht="19.5" customHeight="1">
      <c r="A35" s="98" t="s">
        <v>201</v>
      </c>
      <c r="B35" s="41">
        <v>2202</v>
      </c>
      <c r="C35" s="8">
        <v>11537</v>
      </c>
      <c r="D35" s="8">
        <v>13659</v>
      </c>
      <c r="E35" s="8">
        <v>9671050</v>
      </c>
      <c r="F35" s="9"/>
    </row>
    <row r="36" spans="1:6" ht="19.5" customHeight="1">
      <c r="A36" s="98" t="s">
        <v>245</v>
      </c>
      <c r="B36" s="41">
        <v>2320</v>
      </c>
      <c r="C36" s="8">
        <v>11787</v>
      </c>
      <c r="D36" s="8">
        <v>12590</v>
      </c>
      <c r="E36" s="8">
        <v>8289356</v>
      </c>
      <c r="F36" s="9"/>
    </row>
    <row r="37" spans="1:6" ht="19.5" customHeight="1">
      <c r="A37" s="182" t="s">
        <v>278</v>
      </c>
      <c r="B37" s="188">
        <v>2294</v>
      </c>
      <c r="C37" s="189">
        <v>11247</v>
      </c>
      <c r="D37" s="189">
        <v>16825</v>
      </c>
      <c r="E37" s="189">
        <v>9991194</v>
      </c>
      <c r="F37" s="9"/>
    </row>
    <row r="38" spans="1:5" s="5" customFormat="1" ht="19.5" customHeight="1">
      <c r="A38" s="10"/>
      <c r="B38" s="11"/>
      <c r="C38" s="11"/>
      <c r="D38" s="11"/>
      <c r="E38" s="95" t="s">
        <v>292</v>
      </c>
    </row>
  </sheetData>
  <sheetProtection/>
  <mergeCells count="1">
    <mergeCell ref="A1:E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6"/>
  <sheetViews>
    <sheetView showGridLines="0" zoomScaleSheetLayoutView="90" zoomScalePageLayoutView="0" workbookViewId="0" topLeftCell="A1">
      <selection activeCell="A1" sqref="A1"/>
    </sheetView>
  </sheetViews>
  <sheetFormatPr defaultColWidth="13.75390625" defaultRowHeight="13.5"/>
  <cols>
    <col min="1" max="1" width="0.875" style="13" customWidth="1"/>
    <col min="2" max="2" width="20.625" style="13" customWidth="1"/>
    <col min="3" max="3" width="0.875" style="13" customWidth="1"/>
    <col min="4" max="4" width="8.625" style="13" customWidth="1"/>
    <col min="5" max="5" width="12.625" style="13" customWidth="1"/>
    <col min="6" max="6" width="8.625" style="13" customWidth="1"/>
    <col min="7" max="7" width="12.625" style="14" customWidth="1"/>
    <col min="8" max="8" width="8.625" style="13" customWidth="1"/>
    <col min="9" max="9" width="12.625" style="13" customWidth="1"/>
    <col min="10" max="10" width="8.625" style="13" customWidth="1"/>
    <col min="11" max="11" width="12.625" style="13" customWidth="1"/>
    <col min="12" max="12" width="8.625" style="13" customWidth="1"/>
    <col min="13" max="13" width="12.625" style="13" customWidth="1"/>
    <col min="14" max="14" width="8.625" style="13" customWidth="1"/>
    <col min="15" max="15" width="12.625" style="13" customWidth="1"/>
    <col min="16" max="16" width="8.625" style="16" customWidth="1"/>
    <col min="17" max="17" width="12.625" style="16" customWidth="1"/>
    <col min="18" max="19" width="13.75390625" style="16" customWidth="1"/>
    <col min="20" max="16384" width="13.75390625" style="13" customWidth="1"/>
  </cols>
  <sheetData>
    <row r="1" spans="4:15" ht="30" customHeight="1">
      <c r="D1" s="3"/>
      <c r="E1" s="3"/>
      <c r="F1" s="183"/>
      <c r="I1" s="3" t="s">
        <v>175</v>
      </c>
      <c r="J1" s="15" t="s">
        <v>7</v>
      </c>
      <c r="K1" s="15"/>
      <c r="L1" s="15"/>
      <c r="M1" s="15"/>
      <c r="N1" s="15"/>
      <c r="O1" s="15"/>
    </row>
    <row r="2" spans="14:19" ht="19.5" customHeight="1" thickBot="1">
      <c r="N2" s="497"/>
      <c r="O2" s="498"/>
      <c r="P2" s="13"/>
      <c r="Q2" s="18" t="s">
        <v>88</v>
      </c>
      <c r="S2" s="13"/>
    </row>
    <row r="3" spans="1:19" ht="34.5" customHeight="1">
      <c r="A3" s="52"/>
      <c r="B3" s="501" t="s">
        <v>203</v>
      </c>
      <c r="C3" s="53"/>
      <c r="D3" s="499" t="s">
        <v>280</v>
      </c>
      <c r="E3" s="500"/>
      <c r="F3" s="499" t="s">
        <v>246</v>
      </c>
      <c r="G3" s="500"/>
      <c r="H3" s="499" t="s">
        <v>247</v>
      </c>
      <c r="I3" s="500"/>
      <c r="J3" s="499" t="s">
        <v>248</v>
      </c>
      <c r="K3" s="500"/>
      <c r="L3" s="499" t="s">
        <v>249</v>
      </c>
      <c r="M3" s="500"/>
      <c r="N3" s="499" t="s">
        <v>281</v>
      </c>
      <c r="O3" s="500"/>
      <c r="P3" s="499" t="s">
        <v>282</v>
      </c>
      <c r="Q3" s="500"/>
      <c r="R3" s="13"/>
      <c r="S3" s="13"/>
    </row>
    <row r="4" spans="1:19" ht="34.5" customHeight="1">
      <c r="A4" s="56"/>
      <c r="B4" s="502"/>
      <c r="C4" s="58"/>
      <c r="D4" s="101" t="s">
        <v>250</v>
      </c>
      <c r="E4" s="102" t="s">
        <v>251</v>
      </c>
      <c r="F4" s="101" t="s">
        <v>250</v>
      </c>
      <c r="G4" s="102" t="s">
        <v>251</v>
      </c>
      <c r="H4" s="101" t="s">
        <v>250</v>
      </c>
      <c r="I4" s="102" t="s">
        <v>251</v>
      </c>
      <c r="J4" s="177" t="s">
        <v>250</v>
      </c>
      <c r="K4" s="101" t="s">
        <v>251</v>
      </c>
      <c r="L4" s="101" t="s">
        <v>250</v>
      </c>
      <c r="M4" s="102" t="s">
        <v>251</v>
      </c>
      <c r="N4" s="101" t="s">
        <v>250</v>
      </c>
      <c r="O4" s="102" t="s">
        <v>251</v>
      </c>
      <c r="P4" s="101" t="s">
        <v>250</v>
      </c>
      <c r="Q4" s="102" t="s">
        <v>251</v>
      </c>
      <c r="R4" s="13"/>
      <c r="S4" s="13"/>
    </row>
    <row r="5" spans="1:19" ht="39" customHeight="1">
      <c r="A5" s="14"/>
      <c r="B5" s="50" t="s">
        <v>11</v>
      </c>
      <c r="C5" s="54"/>
      <c r="D5" s="8">
        <v>15829</v>
      </c>
      <c r="E5" s="8">
        <v>11176277</v>
      </c>
      <c r="F5" s="8">
        <v>17653</v>
      </c>
      <c r="G5" s="8">
        <v>10087263</v>
      </c>
      <c r="H5" s="8">
        <v>18527</v>
      </c>
      <c r="I5" s="8">
        <v>11644554</v>
      </c>
      <c r="J5" s="8">
        <v>18981</v>
      </c>
      <c r="K5" s="8">
        <v>12608219</v>
      </c>
      <c r="L5" s="8">
        <v>13659</v>
      </c>
      <c r="M5" s="8">
        <v>9671050</v>
      </c>
      <c r="N5" s="8">
        <v>12590</v>
      </c>
      <c r="O5" s="8">
        <v>8289356</v>
      </c>
      <c r="P5" s="190">
        <v>16825</v>
      </c>
      <c r="Q5" s="190">
        <v>9991194</v>
      </c>
      <c r="R5" s="13"/>
      <c r="S5" s="13"/>
    </row>
    <row r="6" spans="1:19" ht="39" customHeight="1">
      <c r="A6" s="14"/>
      <c r="B6" s="50" t="s">
        <v>12</v>
      </c>
      <c r="C6" s="54"/>
      <c r="D6" s="8" t="s">
        <v>200</v>
      </c>
      <c r="E6" s="8" t="s">
        <v>200</v>
      </c>
      <c r="F6" s="8">
        <v>130</v>
      </c>
      <c r="G6" s="8">
        <v>17523</v>
      </c>
      <c r="H6" s="8">
        <v>54</v>
      </c>
      <c r="I6" s="8">
        <v>23058</v>
      </c>
      <c r="J6" s="8">
        <v>122</v>
      </c>
      <c r="K6" s="8">
        <v>53398</v>
      </c>
      <c r="L6" s="8" t="s">
        <v>200</v>
      </c>
      <c r="M6" s="8" t="s">
        <v>200</v>
      </c>
      <c r="N6" s="8">
        <v>97</v>
      </c>
      <c r="O6" s="8">
        <v>23641</v>
      </c>
      <c r="P6" s="8" t="s">
        <v>200</v>
      </c>
      <c r="Q6" s="8" t="s">
        <v>200</v>
      </c>
      <c r="R6" s="13"/>
      <c r="S6" s="13"/>
    </row>
    <row r="7" spans="1:19" ht="39" customHeight="1">
      <c r="A7" s="14"/>
      <c r="B7" s="50" t="s">
        <v>13</v>
      </c>
      <c r="C7" s="54"/>
      <c r="D7" s="8">
        <v>11</v>
      </c>
      <c r="E7" s="8">
        <v>651</v>
      </c>
      <c r="F7" s="8" t="s">
        <v>200</v>
      </c>
      <c r="G7" s="8" t="s">
        <v>200</v>
      </c>
      <c r="H7" s="8" t="s">
        <v>200</v>
      </c>
      <c r="I7" s="8" t="s">
        <v>200</v>
      </c>
      <c r="J7" s="8" t="s">
        <v>200</v>
      </c>
      <c r="K7" s="8" t="s">
        <v>200</v>
      </c>
      <c r="L7" s="8" t="s">
        <v>200</v>
      </c>
      <c r="M7" s="8" t="s">
        <v>200</v>
      </c>
      <c r="N7" s="8" t="s">
        <v>200</v>
      </c>
      <c r="O7" s="8" t="s">
        <v>200</v>
      </c>
      <c r="P7" s="8" t="s">
        <v>200</v>
      </c>
      <c r="Q7" s="8" t="s">
        <v>200</v>
      </c>
      <c r="R7" s="13"/>
      <c r="S7" s="13"/>
    </row>
    <row r="8" spans="1:19" ht="39" customHeight="1">
      <c r="A8" s="14"/>
      <c r="B8" s="50" t="s">
        <v>14</v>
      </c>
      <c r="C8" s="54"/>
      <c r="D8" s="8">
        <v>5</v>
      </c>
      <c r="E8" s="8">
        <v>1578</v>
      </c>
      <c r="F8" s="8">
        <v>1</v>
      </c>
      <c r="G8" s="8">
        <v>345</v>
      </c>
      <c r="H8" s="8" t="s">
        <v>200</v>
      </c>
      <c r="I8" s="8" t="s">
        <v>200</v>
      </c>
      <c r="J8" s="8" t="s">
        <v>200</v>
      </c>
      <c r="K8" s="8" t="s">
        <v>200</v>
      </c>
      <c r="L8" s="8" t="s">
        <v>200</v>
      </c>
      <c r="M8" s="8" t="s">
        <v>200</v>
      </c>
      <c r="N8" s="8" t="s">
        <v>200</v>
      </c>
      <c r="O8" s="8" t="s">
        <v>200</v>
      </c>
      <c r="P8" s="8" t="s">
        <v>200</v>
      </c>
      <c r="Q8" s="8" t="s">
        <v>200</v>
      </c>
      <c r="R8" s="13"/>
      <c r="S8" s="13"/>
    </row>
    <row r="9" spans="1:19" ht="39" customHeight="1">
      <c r="A9" s="14"/>
      <c r="B9" s="50" t="s">
        <v>15</v>
      </c>
      <c r="C9" s="54"/>
      <c r="D9" s="8">
        <v>4729</v>
      </c>
      <c r="E9" s="8">
        <v>3960134</v>
      </c>
      <c r="F9" s="8">
        <v>5503</v>
      </c>
      <c r="G9" s="8">
        <v>4266699</v>
      </c>
      <c r="H9" s="8">
        <v>6128</v>
      </c>
      <c r="I9" s="8">
        <v>5155905</v>
      </c>
      <c r="J9" s="8">
        <v>7280</v>
      </c>
      <c r="K9" s="8">
        <v>6259468</v>
      </c>
      <c r="L9" s="8">
        <v>5948</v>
      </c>
      <c r="M9" s="8">
        <v>4995921</v>
      </c>
      <c r="N9" s="8">
        <v>6345</v>
      </c>
      <c r="O9" s="8">
        <v>4340219</v>
      </c>
      <c r="P9" s="190">
        <v>6691</v>
      </c>
      <c r="Q9" s="190">
        <v>4802477</v>
      </c>
      <c r="R9" s="13"/>
      <c r="S9" s="13"/>
    </row>
    <row r="10" spans="1:19" ht="39" customHeight="1">
      <c r="A10" s="14"/>
      <c r="B10" s="50" t="s">
        <v>84</v>
      </c>
      <c r="C10" s="54"/>
      <c r="D10" s="8">
        <v>3232</v>
      </c>
      <c r="E10" s="8">
        <v>2997321</v>
      </c>
      <c r="F10" s="8">
        <v>1449</v>
      </c>
      <c r="G10" s="8">
        <v>803896</v>
      </c>
      <c r="H10" s="8">
        <v>3269</v>
      </c>
      <c r="I10" s="8">
        <v>1567207</v>
      </c>
      <c r="J10" s="8">
        <v>3790</v>
      </c>
      <c r="K10" s="8">
        <v>2125714</v>
      </c>
      <c r="L10" s="8">
        <v>2114</v>
      </c>
      <c r="M10" s="8">
        <v>917066</v>
      </c>
      <c r="N10" s="8">
        <v>1097</v>
      </c>
      <c r="O10" s="8">
        <v>1205013</v>
      </c>
      <c r="P10" s="190">
        <v>803</v>
      </c>
      <c r="Q10" s="190">
        <v>367726</v>
      </c>
      <c r="R10" s="13"/>
      <c r="S10" s="13"/>
    </row>
    <row r="11" spans="1:19" ht="39" customHeight="1">
      <c r="A11" s="14"/>
      <c r="B11" s="50" t="s">
        <v>16</v>
      </c>
      <c r="C11" s="54"/>
      <c r="D11" s="8" t="s">
        <v>200</v>
      </c>
      <c r="E11" s="8" t="s">
        <v>200</v>
      </c>
      <c r="F11" s="8" t="s">
        <v>200</v>
      </c>
      <c r="G11" s="8" t="s">
        <v>200</v>
      </c>
      <c r="H11" s="8">
        <v>3</v>
      </c>
      <c r="I11" s="8">
        <v>2321</v>
      </c>
      <c r="J11" s="8" t="s">
        <v>200</v>
      </c>
      <c r="K11" s="8" t="s">
        <v>200</v>
      </c>
      <c r="L11" s="8" t="s">
        <v>200</v>
      </c>
      <c r="M11" s="8" t="s">
        <v>200</v>
      </c>
      <c r="N11" s="8" t="s">
        <v>200</v>
      </c>
      <c r="O11" s="8" t="s">
        <v>200</v>
      </c>
      <c r="P11" s="8" t="s">
        <v>200</v>
      </c>
      <c r="Q11" s="8" t="s">
        <v>200</v>
      </c>
      <c r="R11" s="13"/>
      <c r="S11" s="13"/>
    </row>
    <row r="12" spans="1:19" ht="39" customHeight="1">
      <c r="A12" s="14"/>
      <c r="B12" s="50" t="s">
        <v>17</v>
      </c>
      <c r="C12" s="54"/>
      <c r="D12" s="8">
        <v>16</v>
      </c>
      <c r="E12" s="8">
        <v>8951</v>
      </c>
      <c r="F12" s="8">
        <v>25</v>
      </c>
      <c r="G12" s="8">
        <v>12948</v>
      </c>
      <c r="H12" s="8">
        <v>53</v>
      </c>
      <c r="I12" s="8">
        <v>22807</v>
      </c>
      <c r="J12" s="8">
        <v>47</v>
      </c>
      <c r="K12" s="8">
        <v>18540</v>
      </c>
      <c r="L12" s="8">
        <v>37</v>
      </c>
      <c r="M12" s="8">
        <v>16223</v>
      </c>
      <c r="N12" s="8">
        <v>54</v>
      </c>
      <c r="O12" s="8">
        <v>20241</v>
      </c>
      <c r="P12" s="190">
        <v>40</v>
      </c>
      <c r="Q12" s="190">
        <v>15448</v>
      </c>
      <c r="R12" s="13"/>
      <c r="S12" s="13"/>
    </row>
    <row r="13" spans="1:19" ht="39" customHeight="1">
      <c r="A13" s="14"/>
      <c r="B13" s="50" t="s">
        <v>18</v>
      </c>
      <c r="C13" s="54"/>
      <c r="D13" s="8">
        <v>95</v>
      </c>
      <c r="E13" s="8">
        <v>22890</v>
      </c>
      <c r="F13" s="8">
        <v>315</v>
      </c>
      <c r="G13" s="8">
        <v>38290</v>
      </c>
      <c r="H13" s="8" t="s">
        <v>200</v>
      </c>
      <c r="I13" s="8" t="s">
        <v>200</v>
      </c>
      <c r="J13" s="8">
        <v>70</v>
      </c>
      <c r="K13" s="8">
        <v>12009</v>
      </c>
      <c r="L13" s="8">
        <v>36</v>
      </c>
      <c r="M13" s="8">
        <v>8197</v>
      </c>
      <c r="N13" s="8" t="s">
        <v>200</v>
      </c>
      <c r="O13" s="8" t="s">
        <v>200</v>
      </c>
      <c r="P13" s="190">
        <v>24</v>
      </c>
      <c r="Q13" s="190">
        <v>4535</v>
      </c>
      <c r="R13" s="13"/>
      <c r="S13" s="13"/>
    </row>
    <row r="14" spans="1:19" ht="39" customHeight="1">
      <c r="A14" s="14"/>
      <c r="B14" s="50" t="s">
        <v>19</v>
      </c>
      <c r="C14" s="54"/>
      <c r="D14" s="8" t="s">
        <v>200</v>
      </c>
      <c r="E14" s="8" t="s">
        <v>200</v>
      </c>
      <c r="F14" s="8">
        <v>21</v>
      </c>
      <c r="G14" s="8">
        <v>1391</v>
      </c>
      <c r="H14" s="8">
        <v>5</v>
      </c>
      <c r="I14" s="8">
        <v>1093</v>
      </c>
      <c r="J14" s="8" t="s">
        <v>200</v>
      </c>
      <c r="K14" s="8" t="s">
        <v>200</v>
      </c>
      <c r="L14" s="8">
        <v>7</v>
      </c>
      <c r="M14" s="8">
        <v>1422</v>
      </c>
      <c r="N14" s="8" t="s">
        <v>200</v>
      </c>
      <c r="O14" s="8" t="s">
        <v>200</v>
      </c>
      <c r="P14" s="8" t="s">
        <v>200</v>
      </c>
      <c r="Q14" s="8" t="s">
        <v>200</v>
      </c>
      <c r="R14" s="13"/>
      <c r="S14" s="13"/>
    </row>
    <row r="15" spans="1:19" ht="39" customHeight="1">
      <c r="A15" s="14"/>
      <c r="B15" s="50" t="s">
        <v>20</v>
      </c>
      <c r="C15" s="54"/>
      <c r="D15" s="8">
        <v>71</v>
      </c>
      <c r="E15" s="8">
        <v>4938</v>
      </c>
      <c r="F15" s="8">
        <v>17</v>
      </c>
      <c r="G15" s="8">
        <v>811</v>
      </c>
      <c r="H15" s="8">
        <v>20</v>
      </c>
      <c r="I15" s="8">
        <v>947</v>
      </c>
      <c r="J15" s="8">
        <v>2</v>
      </c>
      <c r="K15" s="8">
        <v>145</v>
      </c>
      <c r="L15" s="8">
        <v>15</v>
      </c>
      <c r="M15" s="8">
        <v>731</v>
      </c>
      <c r="N15" s="8">
        <v>155</v>
      </c>
      <c r="O15" s="8">
        <v>3259</v>
      </c>
      <c r="P15" s="190">
        <v>4</v>
      </c>
      <c r="Q15" s="190">
        <v>417</v>
      </c>
      <c r="R15" s="13"/>
      <c r="S15" s="13"/>
    </row>
    <row r="16" spans="1:19" ht="39" customHeight="1">
      <c r="A16" s="14"/>
      <c r="B16" s="55" t="s">
        <v>21</v>
      </c>
      <c r="C16" s="54"/>
      <c r="D16" s="8" t="s">
        <v>200</v>
      </c>
      <c r="E16" s="8" t="s">
        <v>200</v>
      </c>
      <c r="F16" s="8" t="s">
        <v>200</v>
      </c>
      <c r="G16" s="8" t="s">
        <v>200</v>
      </c>
      <c r="H16" s="8" t="s">
        <v>200</v>
      </c>
      <c r="I16" s="8" t="s">
        <v>200</v>
      </c>
      <c r="J16" s="8" t="s">
        <v>200</v>
      </c>
      <c r="K16" s="8" t="s">
        <v>200</v>
      </c>
      <c r="L16" s="8" t="s">
        <v>200</v>
      </c>
      <c r="M16" s="8" t="s">
        <v>200</v>
      </c>
      <c r="N16" s="8" t="s">
        <v>200</v>
      </c>
      <c r="O16" s="8" t="s">
        <v>200</v>
      </c>
      <c r="P16" s="8" t="s">
        <v>200</v>
      </c>
      <c r="Q16" s="8" t="s">
        <v>200</v>
      </c>
      <c r="R16" s="13"/>
      <c r="S16" s="13"/>
    </row>
    <row r="17" spans="1:19" ht="39" customHeight="1">
      <c r="A17" s="14"/>
      <c r="B17" s="50" t="s">
        <v>22</v>
      </c>
      <c r="C17" s="54"/>
      <c r="D17" s="8">
        <v>30</v>
      </c>
      <c r="E17" s="8">
        <v>11726</v>
      </c>
      <c r="F17" s="8">
        <v>77</v>
      </c>
      <c r="G17" s="8">
        <v>23571</v>
      </c>
      <c r="H17" s="8">
        <v>35</v>
      </c>
      <c r="I17" s="8">
        <v>10571</v>
      </c>
      <c r="J17" s="8">
        <v>45</v>
      </c>
      <c r="K17" s="8">
        <v>16742</v>
      </c>
      <c r="L17" s="8">
        <v>69</v>
      </c>
      <c r="M17" s="8">
        <v>25258</v>
      </c>
      <c r="N17" s="8">
        <v>44</v>
      </c>
      <c r="O17" s="8">
        <v>19579</v>
      </c>
      <c r="P17" s="190">
        <v>38</v>
      </c>
      <c r="Q17" s="190">
        <v>13988</v>
      </c>
      <c r="R17" s="13"/>
      <c r="S17" s="13"/>
    </row>
    <row r="18" spans="1:19" ht="39" customHeight="1">
      <c r="A18" s="14"/>
      <c r="B18" s="50" t="s">
        <v>23</v>
      </c>
      <c r="C18" s="54"/>
      <c r="D18" s="8">
        <v>98</v>
      </c>
      <c r="E18" s="8">
        <v>96826</v>
      </c>
      <c r="F18" s="8">
        <v>110</v>
      </c>
      <c r="G18" s="8">
        <v>73176</v>
      </c>
      <c r="H18" s="8">
        <v>117</v>
      </c>
      <c r="I18" s="8">
        <v>78884</v>
      </c>
      <c r="J18" s="8">
        <v>120</v>
      </c>
      <c r="K18" s="8">
        <v>78291</v>
      </c>
      <c r="L18" s="8">
        <v>124</v>
      </c>
      <c r="M18" s="8">
        <v>84159</v>
      </c>
      <c r="N18" s="8">
        <v>137</v>
      </c>
      <c r="O18" s="8">
        <v>93671</v>
      </c>
      <c r="P18" s="190">
        <v>172</v>
      </c>
      <c r="Q18" s="190">
        <v>121556</v>
      </c>
      <c r="R18" s="13"/>
      <c r="S18" s="13"/>
    </row>
    <row r="19" spans="1:19" ht="39" customHeight="1">
      <c r="A19" s="14"/>
      <c r="B19" s="50" t="s">
        <v>24</v>
      </c>
      <c r="C19" s="54"/>
      <c r="D19" s="8">
        <v>7541</v>
      </c>
      <c r="E19" s="8">
        <v>4071262</v>
      </c>
      <c r="F19" s="8">
        <v>6354</v>
      </c>
      <c r="G19" s="8">
        <v>3272754</v>
      </c>
      <c r="H19" s="8">
        <v>6219</v>
      </c>
      <c r="I19" s="8">
        <v>3247821</v>
      </c>
      <c r="J19" s="8">
        <v>5986</v>
      </c>
      <c r="K19" s="8">
        <v>3085036</v>
      </c>
      <c r="L19" s="8">
        <v>3614</v>
      </c>
      <c r="M19" s="8">
        <v>2684550</v>
      </c>
      <c r="N19" s="8">
        <v>3500</v>
      </c>
      <c r="O19" s="8">
        <v>2171060</v>
      </c>
      <c r="P19" s="190">
        <v>9052</v>
      </c>
      <c r="Q19" s="190">
        <v>4665047</v>
      </c>
      <c r="R19" s="13"/>
      <c r="S19" s="13"/>
    </row>
    <row r="20" spans="1:19" ht="39" customHeight="1">
      <c r="A20" s="56"/>
      <c r="B20" s="57" t="s">
        <v>25</v>
      </c>
      <c r="C20" s="58"/>
      <c r="D20" s="21" t="s">
        <v>200</v>
      </c>
      <c r="E20" s="21" t="s">
        <v>200</v>
      </c>
      <c r="F20" s="21">
        <v>3650</v>
      </c>
      <c r="G20" s="21">
        <v>1575860</v>
      </c>
      <c r="H20" s="21">
        <v>2623</v>
      </c>
      <c r="I20" s="21">
        <v>1533941</v>
      </c>
      <c r="J20" s="21">
        <v>1519</v>
      </c>
      <c r="K20" s="21">
        <v>958876</v>
      </c>
      <c r="L20" s="21">
        <v>1695</v>
      </c>
      <c r="M20" s="21">
        <v>937522</v>
      </c>
      <c r="N20" s="21">
        <v>1161</v>
      </c>
      <c r="O20" s="21">
        <v>412673</v>
      </c>
      <c r="P20" s="21" t="s">
        <v>200</v>
      </c>
      <c r="Q20" s="21" t="s">
        <v>200</v>
      </c>
      <c r="R20" s="13"/>
      <c r="S20" s="13"/>
    </row>
    <row r="21" spans="15:18" ht="19.5" customHeight="1">
      <c r="O21" s="22"/>
      <c r="P21" s="13"/>
      <c r="Q21" s="22" t="s">
        <v>292</v>
      </c>
      <c r="R21" s="13"/>
    </row>
    <row r="22" spans="6:24" ht="17.25">
      <c r="F22" s="23"/>
      <c r="K22" s="103"/>
      <c r="L22" s="103"/>
      <c r="M22" s="103"/>
      <c r="N22" s="103"/>
      <c r="O22" s="103"/>
      <c r="P22" s="104"/>
      <c r="Q22" s="104"/>
      <c r="R22" s="104"/>
      <c r="S22" s="104"/>
      <c r="T22" s="103"/>
      <c r="U22" s="103"/>
      <c r="V22" s="103"/>
      <c r="W22" s="103"/>
      <c r="X22" s="103"/>
    </row>
    <row r="23" spans="11:24" ht="17.25">
      <c r="K23" s="103"/>
      <c r="L23" s="103"/>
      <c r="M23" s="103"/>
      <c r="N23" s="103"/>
      <c r="O23" s="103"/>
      <c r="P23" s="104"/>
      <c r="Q23" s="104"/>
      <c r="R23" s="104"/>
      <c r="S23" s="104"/>
      <c r="T23" s="218"/>
      <c r="U23" s="218"/>
      <c r="V23" s="218"/>
      <c r="W23" s="103"/>
      <c r="X23" s="103"/>
    </row>
    <row r="24" spans="11:24" ht="17.25">
      <c r="K24" s="103"/>
      <c r="L24" s="103"/>
      <c r="M24" s="103"/>
      <c r="N24" s="103"/>
      <c r="O24" s="103"/>
      <c r="P24" s="104"/>
      <c r="Q24" s="104"/>
      <c r="R24" s="104"/>
      <c r="S24" s="104"/>
      <c r="T24" s="218"/>
      <c r="U24" s="218"/>
      <c r="V24" s="218"/>
      <c r="W24" s="219"/>
      <c r="X24" s="103"/>
    </row>
    <row r="25" spans="11:24" ht="17.25">
      <c r="K25" s="103"/>
      <c r="L25" s="103"/>
      <c r="M25" s="103"/>
      <c r="N25" s="103"/>
      <c r="O25" s="103"/>
      <c r="P25" s="104"/>
      <c r="Q25" s="104"/>
      <c r="R25" s="104"/>
      <c r="S25" s="104"/>
      <c r="T25" s="103"/>
      <c r="U25" s="103"/>
      <c r="V25" s="103"/>
      <c r="W25" s="103"/>
      <c r="X25" s="103"/>
    </row>
    <row r="26" spans="11:24" ht="17.25">
      <c r="K26" s="103"/>
      <c r="L26" s="103"/>
      <c r="M26" s="103"/>
      <c r="N26" s="103"/>
      <c r="O26" s="103"/>
      <c r="P26" s="104"/>
      <c r="Q26" s="104"/>
      <c r="R26" s="104"/>
      <c r="S26" s="104"/>
      <c r="T26" s="103"/>
      <c r="U26" s="103"/>
      <c r="V26" s="103"/>
      <c r="W26" s="103"/>
      <c r="X26" s="103"/>
    </row>
  </sheetData>
  <sheetProtection/>
  <mergeCells count="9">
    <mergeCell ref="N2:O2"/>
    <mergeCell ref="L3:M3"/>
    <mergeCell ref="P3:Q3"/>
    <mergeCell ref="B3:B4"/>
    <mergeCell ref="H3:I3"/>
    <mergeCell ref="J3:K3"/>
    <mergeCell ref="D3:E3"/>
    <mergeCell ref="F3:G3"/>
    <mergeCell ref="N3:O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54"/>
  <sheetViews>
    <sheetView showGridLines="0" zoomScaleSheetLayoutView="90" zoomScalePageLayoutView="0" workbookViewId="0" topLeftCell="A1">
      <selection activeCell="A1" sqref="A1"/>
    </sheetView>
  </sheetViews>
  <sheetFormatPr defaultColWidth="13.50390625" defaultRowHeight="13.5"/>
  <cols>
    <col min="1" max="1" width="0.875" style="30" customWidth="1"/>
    <col min="2" max="2" width="3.625" style="59" customWidth="1"/>
    <col min="3" max="3" width="0.875" style="59" customWidth="1"/>
    <col min="4" max="4" width="18.625" style="30" customWidth="1"/>
    <col min="5" max="5" width="13.50390625" style="30" hidden="1" customWidth="1"/>
    <col min="6" max="6" width="6.125" style="30" hidden="1" customWidth="1"/>
    <col min="7" max="7" width="0.875" style="30" customWidth="1"/>
    <col min="8" max="8" width="10.625" style="30" customWidth="1"/>
    <col min="9" max="9" width="13.625" style="59" customWidth="1"/>
    <col min="10" max="10" width="10.625" style="30" customWidth="1"/>
    <col min="11" max="11" width="13.625" style="30" customWidth="1"/>
    <col min="12" max="12" width="10.625" style="30" customWidth="1"/>
    <col min="13" max="13" width="13.625" style="30" customWidth="1"/>
    <col min="14" max="14" width="10.625" style="30" customWidth="1"/>
    <col min="15" max="15" width="13.625" style="59" customWidth="1"/>
    <col min="16" max="16" width="10.625" style="30" customWidth="1"/>
    <col min="17" max="17" width="13.625" style="30" customWidth="1"/>
    <col min="18" max="18" width="10.625" style="30" customWidth="1"/>
    <col min="19" max="19" width="13.625" style="30" customWidth="1"/>
    <col min="20" max="16384" width="13.50390625" style="30" customWidth="1"/>
  </cols>
  <sheetData>
    <row r="1" spans="4:13" ht="30" customHeight="1">
      <c r="D1" s="24"/>
      <c r="E1" s="24"/>
      <c r="F1" s="24"/>
      <c r="G1" s="24"/>
      <c r="H1" s="24"/>
      <c r="L1" s="24" t="s">
        <v>176</v>
      </c>
      <c r="M1" s="15" t="s">
        <v>1</v>
      </c>
    </row>
    <row r="2" spans="11:19" ht="15" customHeight="1" thickBot="1">
      <c r="K2" s="60"/>
      <c r="O2" s="27"/>
      <c r="P2" s="27"/>
      <c r="R2" s="27"/>
      <c r="S2" s="17" t="s">
        <v>89</v>
      </c>
    </row>
    <row r="3" spans="1:19" ht="14.25" customHeight="1">
      <c r="A3" s="74"/>
      <c r="B3" s="516" t="s">
        <v>208</v>
      </c>
      <c r="C3" s="516"/>
      <c r="D3" s="516"/>
      <c r="E3" s="516" t="s">
        <v>8</v>
      </c>
      <c r="F3" s="516"/>
      <c r="G3" s="75"/>
      <c r="H3" s="512" t="s">
        <v>204</v>
      </c>
      <c r="I3" s="515"/>
      <c r="J3" s="512" t="s">
        <v>205</v>
      </c>
      <c r="K3" s="515"/>
      <c r="L3" s="512" t="s">
        <v>206</v>
      </c>
      <c r="M3" s="515"/>
      <c r="N3" s="512" t="s">
        <v>207</v>
      </c>
      <c r="O3" s="515"/>
      <c r="P3" s="512" t="s">
        <v>277</v>
      </c>
      <c r="Q3" s="515"/>
      <c r="R3" s="512" t="s">
        <v>283</v>
      </c>
      <c r="S3" s="513"/>
    </row>
    <row r="4" spans="1:19" ht="14.25" customHeight="1">
      <c r="A4" s="76"/>
      <c r="B4" s="517"/>
      <c r="C4" s="517"/>
      <c r="D4" s="517"/>
      <c r="E4" s="51" t="s">
        <v>9</v>
      </c>
      <c r="F4" s="51" t="s">
        <v>10</v>
      </c>
      <c r="G4" s="77"/>
      <c r="H4" s="63" t="s">
        <v>26</v>
      </c>
      <c r="I4" s="64" t="s">
        <v>27</v>
      </c>
      <c r="J4" s="63" t="s">
        <v>26</v>
      </c>
      <c r="K4" s="64" t="s">
        <v>27</v>
      </c>
      <c r="L4" s="63" t="s">
        <v>26</v>
      </c>
      <c r="M4" s="105" t="s">
        <v>27</v>
      </c>
      <c r="N4" s="63" t="s">
        <v>26</v>
      </c>
      <c r="O4" s="64" t="s">
        <v>27</v>
      </c>
      <c r="P4" s="63" t="s">
        <v>26</v>
      </c>
      <c r="Q4" s="63" t="s">
        <v>27</v>
      </c>
      <c r="R4" s="63" t="s">
        <v>26</v>
      </c>
      <c r="S4" s="63" t="s">
        <v>27</v>
      </c>
    </row>
    <row r="5" spans="1:21" ht="14.25" customHeight="1">
      <c r="A5" s="73"/>
      <c r="B5" s="514" t="s">
        <v>209</v>
      </c>
      <c r="C5" s="514"/>
      <c r="D5" s="514"/>
      <c r="E5" s="78">
        <v>33545</v>
      </c>
      <c r="F5" s="78">
        <v>18106154</v>
      </c>
      <c r="G5" s="79"/>
      <c r="H5" s="61">
        <v>17653</v>
      </c>
      <c r="I5" s="61">
        <v>10087263</v>
      </c>
      <c r="J5" s="61">
        <v>18527</v>
      </c>
      <c r="K5" s="61">
        <v>11644554</v>
      </c>
      <c r="L5" s="61">
        <v>18981</v>
      </c>
      <c r="M5" s="61">
        <v>12608219</v>
      </c>
      <c r="N5" s="61">
        <v>13659</v>
      </c>
      <c r="O5" s="61">
        <v>9671050</v>
      </c>
      <c r="P5" s="61">
        <v>12590</v>
      </c>
      <c r="Q5" s="61">
        <v>8289356</v>
      </c>
      <c r="R5" s="192">
        <v>16825</v>
      </c>
      <c r="S5" s="192">
        <v>9991194</v>
      </c>
      <c r="T5" s="191"/>
      <c r="U5" s="191"/>
    </row>
    <row r="6" spans="1:19" ht="14.25" customHeight="1">
      <c r="A6" s="503" t="s">
        <v>28</v>
      </c>
      <c r="B6" s="504"/>
      <c r="C6" s="72"/>
      <c r="D6" s="50" t="s">
        <v>95</v>
      </c>
      <c r="E6" s="66">
        <v>3646</v>
      </c>
      <c r="F6" s="66">
        <v>3788989</v>
      </c>
      <c r="G6" s="68"/>
      <c r="H6" s="62">
        <v>456</v>
      </c>
      <c r="I6" s="62">
        <v>931038</v>
      </c>
      <c r="J6" s="62">
        <v>652</v>
      </c>
      <c r="K6" s="62">
        <v>1103419</v>
      </c>
      <c r="L6" s="62">
        <v>684</v>
      </c>
      <c r="M6" s="62">
        <v>1324031</v>
      </c>
      <c r="N6" s="62">
        <v>110</v>
      </c>
      <c r="O6" s="62">
        <v>350985</v>
      </c>
      <c r="P6" s="62">
        <v>817</v>
      </c>
      <c r="Q6" s="62">
        <v>1317245</v>
      </c>
      <c r="R6" s="193">
        <v>147</v>
      </c>
      <c r="S6" s="193">
        <v>352174</v>
      </c>
    </row>
    <row r="7" spans="1:19" ht="14.25" customHeight="1">
      <c r="A7" s="505"/>
      <c r="B7" s="506"/>
      <c r="C7" s="72"/>
      <c r="D7" s="50" t="s">
        <v>96</v>
      </c>
      <c r="E7" s="66">
        <v>3205</v>
      </c>
      <c r="F7" s="66">
        <v>901288</v>
      </c>
      <c r="G7" s="68"/>
      <c r="H7" s="62">
        <v>2399</v>
      </c>
      <c r="I7" s="62">
        <v>906958</v>
      </c>
      <c r="J7" s="62">
        <v>2488</v>
      </c>
      <c r="K7" s="62">
        <v>1011985</v>
      </c>
      <c r="L7" s="62">
        <v>3312</v>
      </c>
      <c r="M7" s="62">
        <v>1185253</v>
      </c>
      <c r="N7" s="62">
        <v>2758</v>
      </c>
      <c r="O7" s="62">
        <v>1128578</v>
      </c>
      <c r="P7" s="62">
        <v>2977</v>
      </c>
      <c r="Q7" s="62">
        <v>1065354</v>
      </c>
      <c r="R7" s="194">
        <v>3012</v>
      </c>
      <c r="S7" s="194">
        <v>1134224</v>
      </c>
    </row>
    <row r="8" spans="1:19" ht="14.25" customHeight="1">
      <c r="A8" s="505"/>
      <c r="B8" s="506"/>
      <c r="C8" s="72"/>
      <c r="D8" s="50" t="s">
        <v>97</v>
      </c>
      <c r="E8" s="66">
        <v>351</v>
      </c>
      <c r="F8" s="66">
        <v>76787</v>
      </c>
      <c r="G8" s="68"/>
      <c r="H8" s="62">
        <v>73</v>
      </c>
      <c r="I8" s="62">
        <v>31638</v>
      </c>
      <c r="J8" s="62">
        <v>669</v>
      </c>
      <c r="K8" s="62">
        <v>36000</v>
      </c>
      <c r="L8" s="62">
        <v>199</v>
      </c>
      <c r="M8" s="62">
        <v>88047</v>
      </c>
      <c r="N8" s="62">
        <v>48</v>
      </c>
      <c r="O8" s="62">
        <v>16521</v>
      </c>
      <c r="P8" s="62">
        <v>63</v>
      </c>
      <c r="Q8" s="62">
        <v>24578</v>
      </c>
      <c r="R8" s="194">
        <v>74</v>
      </c>
      <c r="S8" s="194">
        <v>34769</v>
      </c>
    </row>
    <row r="9" spans="1:19" ht="14.25" customHeight="1">
      <c r="A9" s="505"/>
      <c r="B9" s="506"/>
      <c r="C9" s="72"/>
      <c r="D9" s="50" t="s">
        <v>98</v>
      </c>
      <c r="E9" s="66">
        <v>2180</v>
      </c>
      <c r="F9" s="66">
        <v>1388258</v>
      </c>
      <c r="G9" s="68"/>
      <c r="H9" s="62">
        <v>635</v>
      </c>
      <c r="I9" s="62">
        <v>390520</v>
      </c>
      <c r="J9" s="62">
        <v>764</v>
      </c>
      <c r="K9" s="62">
        <v>550460</v>
      </c>
      <c r="L9" s="62">
        <v>842</v>
      </c>
      <c r="M9" s="62">
        <v>652786</v>
      </c>
      <c r="N9" s="62">
        <v>1481</v>
      </c>
      <c r="O9" s="62">
        <v>831015</v>
      </c>
      <c r="P9" s="62">
        <v>620</v>
      </c>
      <c r="Q9" s="62">
        <v>367625</v>
      </c>
      <c r="R9" s="194">
        <v>1012</v>
      </c>
      <c r="S9" s="194">
        <v>590215</v>
      </c>
    </row>
    <row r="10" spans="1:19" ht="14.25" customHeight="1">
      <c r="A10" s="505"/>
      <c r="B10" s="506"/>
      <c r="C10" s="72"/>
      <c r="D10" s="50" t="s">
        <v>99</v>
      </c>
      <c r="E10" s="66">
        <v>4518</v>
      </c>
      <c r="F10" s="66">
        <v>6386854</v>
      </c>
      <c r="G10" s="68"/>
      <c r="H10" s="62">
        <v>3403</v>
      </c>
      <c r="I10" s="62">
        <v>3915073</v>
      </c>
      <c r="J10" s="62">
        <v>3641</v>
      </c>
      <c r="K10" s="62">
        <v>4466694</v>
      </c>
      <c r="L10" s="62">
        <v>4172</v>
      </c>
      <c r="M10" s="62">
        <v>5372358</v>
      </c>
      <c r="N10" s="62">
        <v>2759</v>
      </c>
      <c r="O10" s="62">
        <v>4096558</v>
      </c>
      <c r="P10" s="62">
        <v>2620</v>
      </c>
      <c r="Q10" s="62">
        <v>3408750</v>
      </c>
      <c r="R10" s="194">
        <v>2762</v>
      </c>
      <c r="S10" s="194">
        <v>3616643</v>
      </c>
    </row>
    <row r="11" spans="1:19" ht="14.25" customHeight="1">
      <c r="A11" s="507"/>
      <c r="B11" s="508"/>
      <c r="C11" s="80"/>
      <c r="D11" s="81" t="s">
        <v>210</v>
      </c>
      <c r="E11" s="82">
        <v>13900</v>
      </c>
      <c r="F11" s="82">
        <v>12542176</v>
      </c>
      <c r="G11" s="83"/>
      <c r="H11" s="84">
        <v>6966</v>
      </c>
      <c r="I11" s="84">
        <v>6175227</v>
      </c>
      <c r="J11" s="84">
        <v>8213</v>
      </c>
      <c r="K11" s="84">
        <v>7492560</v>
      </c>
      <c r="L11" s="84">
        <v>9209</v>
      </c>
      <c r="M11" s="84">
        <v>8622475</v>
      </c>
      <c r="N11" s="84">
        <v>7156</v>
      </c>
      <c r="O11" s="84">
        <v>6423657</v>
      </c>
      <c r="P11" s="84">
        <v>7097</v>
      </c>
      <c r="Q11" s="84">
        <v>6183552</v>
      </c>
      <c r="R11" s="195">
        <v>7007</v>
      </c>
      <c r="S11" s="195">
        <v>5728025</v>
      </c>
    </row>
    <row r="12" spans="1:19" ht="14.25" customHeight="1">
      <c r="A12" s="505" t="s">
        <v>29</v>
      </c>
      <c r="B12" s="505"/>
      <c r="C12" s="71"/>
      <c r="D12" s="49" t="s">
        <v>100</v>
      </c>
      <c r="E12" s="65">
        <v>799</v>
      </c>
      <c r="F12" s="65">
        <v>335351</v>
      </c>
      <c r="G12" s="67"/>
      <c r="H12" s="62">
        <v>117</v>
      </c>
      <c r="I12" s="62">
        <v>94216</v>
      </c>
      <c r="J12" s="62">
        <v>125</v>
      </c>
      <c r="K12" s="62">
        <v>99087</v>
      </c>
      <c r="L12" s="62">
        <v>229</v>
      </c>
      <c r="M12" s="62">
        <v>120417</v>
      </c>
      <c r="N12" s="62">
        <v>118</v>
      </c>
      <c r="O12" s="62">
        <v>65822</v>
      </c>
      <c r="P12" s="62">
        <v>113</v>
      </c>
      <c r="Q12" s="62">
        <v>43984</v>
      </c>
      <c r="R12" s="194">
        <v>99</v>
      </c>
      <c r="S12" s="194">
        <v>45509</v>
      </c>
    </row>
    <row r="13" spans="1:19" ht="14.25" customHeight="1">
      <c r="A13" s="505"/>
      <c r="B13" s="505"/>
      <c r="C13" s="72"/>
      <c r="D13" s="50" t="s">
        <v>101</v>
      </c>
      <c r="E13" s="66">
        <v>355</v>
      </c>
      <c r="F13" s="66">
        <v>293388</v>
      </c>
      <c r="G13" s="68"/>
      <c r="H13" s="62">
        <v>114</v>
      </c>
      <c r="I13" s="62">
        <v>71525</v>
      </c>
      <c r="J13" s="62">
        <v>111</v>
      </c>
      <c r="K13" s="62">
        <v>64252</v>
      </c>
      <c r="L13" s="62">
        <v>224</v>
      </c>
      <c r="M13" s="62">
        <v>194369</v>
      </c>
      <c r="N13" s="62">
        <v>216</v>
      </c>
      <c r="O13" s="62">
        <v>181645</v>
      </c>
      <c r="P13" s="62">
        <v>181</v>
      </c>
      <c r="Q13" s="62">
        <v>139959</v>
      </c>
      <c r="R13" s="194">
        <v>126</v>
      </c>
      <c r="S13" s="194">
        <v>100281</v>
      </c>
    </row>
    <row r="14" spans="1:19" ht="14.25" customHeight="1">
      <c r="A14" s="505"/>
      <c r="B14" s="505"/>
      <c r="C14" s="72"/>
      <c r="D14" s="50" t="s">
        <v>30</v>
      </c>
      <c r="E14" s="66">
        <v>341</v>
      </c>
      <c r="F14" s="66">
        <v>124218</v>
      </c>
      <c r="G14" s="68"/>
      <c r="H14" s="62">
        <v>166</v>
      </c>
      <c r="I14" s="62">
        <v>66284</v>
      </c>
      <c r="J14" s="62">
        <v>170</v>
      </c>
      <c r="K14" s="62">
        <v>70176</v>
      </c>
      <c r="L14" s="62">
        <v>231</v>
      </c>
      <c r="M14" s="62">
        <v>89277</v>
      </c>
      <c r="N14" s="62">
        <v>189</v>
      </c>
      <c r="O14" s="62">
        <v>78375</v>
      </c>
      <c r="P14" s="62">
        <v>203</v>
      </c>
      <c r="Q14" s="62">
        <v>68456</v>
      </c>
      <c r="R14" s="196">
        <v>214</v>
      </c>
      <c r="S14" s="196">
        <v>64843</v>
      </c>
    </row>
    <row r="15" spans="1:19" ht="14.25" customHeight="1">
      <c r="A15" s="505"/>
      <c r="B15" s="505"/>
      <c r="C15" s="85"/>
      <c r="D15" s="86" t="s">
        <v>210</v>
      </c>
      <c r="E15" s="87">
        <v>1495</v>
      </c>
      <c r="F15" s="87">
        <v>752957</v>
      </c>
      <c r="G15" s="88"/>
      <c r="H15" s="84">
        <v>397</v>
      </c>
      <c r="I15" s="84">
        <v>232025</v>
      </c>
      <c r="J15" s="84">
        <v>406</v>
      </c>
      <c r="K15" s="84">
        <v>233515</v>
      </c>
      <c r="L15" s="84">
        <v>684</v>
      </c>
      <c r="M15" s="84">
        <v>404063</v>
      </c>
      <c r="N15" s="84">
        <v>523</v>
      </c>
      <c r="O15" s="84">
        <v>325842</v>
      </c>
      <c r="P15" s="84">
        <v>497</v>
      </c>
      <c r="Q15" s="84">
        <v>252399</v>
      </c>
      <c r="R15" s="192">
        <v>438</v>
      </c>
      <c r="S15" s="192">
        <v>210633</v>
      </c>
    </row>
    <row r="16" spans="1:19" ht="14.25" customHeight="1">
      <c r="A16" s="89"/>
      <c r="B16" s="510" t="s">
        <v>102</v>
      </c>
      <c r="C16" s="510"/>
      <c r="D16" s="510"/>
      <c r="E16" s="65">
        <v>6487</v>
      </c>
      <c r="F16" s="65">
        <v>899690</v>
      </c>
      <c r="G16" s="67"/>
      <c r="H16" s="62">
        <v>1273</v>
      </c>
      <c r="I16" s="62">
        <v>238949</v>
      </c>
      <c r="J16" s="62">
        <v>1837</v>
      </c>
      <c r="K16" s="62">
        <v>267983</v>
      </c>
      <c r="L16" s="62">
        <v>1946</v>
      </c>
      <c r="M16" s="62">
        <v>418026</v>
      </c>
      <c r="N16" s="62">
        <v>892</v>
      </c>
      <c r="O16" s="62">
        <v>255263</v>
      </c>
      <c r="P16" s="62">
        <v>189</v>
      </c>
      <c r="Q16" s="62">
        <v>76035</v>
      </c>
      <c r="R16" s="193">
        <v>291</v>
      </c>
      <c r="S16" s="193">
        <v>75023</v>
      </c>
    </row>
    <row r="17" spans="1:19" ht="14.25" customHeight="1">
      <c r="A17" s="59"/>
      <c r="B17" s="509" t="s">
        <v>103</v>
      </c>
      <c r="C17" s="509"/>
      <c r="D17" s="509"/>
      <c r="E17" s="66">
        <v>467</v>
      </c>
      <c r="F17" s="66">
        <v>113403</v>
      </c>
      <c r="G17" s="68"/>
      <c r="H17" s="62">
        <v>285</v>
      </c>
      <c r="I17" s="62">
        <v>74531</v>
      </c>
      <c r="J17" s="62">
        <v>220</v>
      </c>
      <c r="K17" s="62">
        <v>65755</v>
      </c>
      <c r="L17" s="62">
        <v>178</v>
      </c>
      <c r="M17" s="62">
        <v>60667</v>
      </c>
      <c r="N17" s="62">
        <v>192</v>
      </c>
      <c r="O17" s="62">
        <v>64090</v>
      </c>
      <c r="P17" s="62">
        <v>322</v>
      </c>
      <c r="Q17" s="62">
        <v>63876</v>
      </c>
      <c r="R17" s="194">
        <v>90</v>
      </c>
      <c r="S17" s="194">
        <v>42577</v>
      </c>
    </row>
    <row r="18" spans="1:19" ht="14.25" customHeight="1">
      <c r="A18" s="59"/>
      <c r="B18" s="509" t="s">
        <v>104</v>
      </c>
      <c r="C18" s="509"/>
      <c r="D18" s="509"/>
      <c r="E18" s="66">
        <v>58</v>
      </c>
      <c r="F18" s="66">
        <v>26437</v>
      </c>
      <c r="G18" s="68"/>
      <c r="H18" s="62">
        <v>28</v>
      </c>
      <c r="I18" s="62">
        <v>9584</v>
      </c>
      <c r="J18" s="62">
        <v>22</v>
      </c>
      <c r="K18" s="62">
        <v>7712</v>
      </c>
      <c r="L18" s="62">
        <v>21</v>
      </c>
      <c r="M18" s="62">
        <v>7339</v>
      </c>
      <c r="N18" s="62">
        <v>18</v>
      </c>
      <c r="O18" s="62">
        <v>5052</v>
      </c>
      <c r="P18" s="62">
        <v>11</v>
      </c>
      <c r="Q18" s="62">
        <v>3455</v>
      </c>
      <c r="R18" s="194">
        <v>8</v>
      </c>
      <c r="S18" s="194">
        <v>2442</v>
      </c>
    </row>
    <row r="19" spans="1:19" ht="14.25" customHeight="1">
      <c r="A19" s="59"/>
      <c r="B19" s="509" t="s">
        <v>105</v>
      </c>
      <c r="C19" s="509"/>
      <c r="D19" s="509"/>
      <c r="E19" s="66">
        <v>33</v>
      </c>
      <c r="F19" s="66">
        <v>5503</v>
      </c>
      <c r="G19" s="68"/>
      <c r="H19" s="62">
        <v>80</v>
      </c>
      <c r="I19" s="62">
        <v>13227</v>
      </c>
      <c r="J19" s="62">
        <v>426</v>
      </c>
      <c r="K19" s="62">
        <v>52213</v>
      </c>
      <c r="L19" s="62">
        <v>442</v>
      </c>
      <c r="M19" s="62">
        <v>39836</v>
      </c>
      <c r="N19" s="62">
        <v>96</v>
      </c>
      <c r="O19" s="62">
        <v>19624</v>
      </c>
      <c r="P19" s="62">
        <v>159</v>
      </c>
      <c r="Q19" s="62">
        <v>27316</v>
      </c>
      <c r="R19" s="194">
        <v>52</v>
      </c>
      <c r="S19" s="194">
        <v>5039</v>
      </c>
    </row>
    <row r="20" spans="1:19" ht="14.25" customHeight="1">
      <c r="A20" s="59"/>
      <c r="B20" s="509" t="s">
        <v>106</v>
      </c>
      <c r="C20" s="509"/>
      <c r="D20" s="509"/>
      <c r="E20" s="66">
        <v>74</v>
      </c>
      <c r="F20" s="66">
        <v>18061</v>
      </c>
      <c r="G20" s="68"/>
      <c r="H20" s="62">
        <v>28</v>
      </c>
      <c r="I20" s="62">
        <v>4331</v>
      </c>
      <c r="J20" s="62">
        <v>16</v>
      </c>
      <c r="K20" s="62">
        <v>3291</v>
      </c>
      <c r="L20" s="62">
        <v>24</v>
      </c>
      <c r="M20" s="62">
        <v>6933</v>
      </c>
      <c r="N20" s="62">
        <v>5</v>
      </c>
      <c r="O20" s="62">
        <v>1975</v>
      </c>
      <c r="P20" s="62">
        <v>7</v>
      </c>
      <c r="Q20" s="62">
        <v>2416</v>
      </c>
      <c r="R20" s="194">
        <v>11</v>
      </c>
      <c r="S20" s="194">
        <v>3359</v>
      </c>
    </row>
    <row r="21" spans="1:19" ht="14.25" customHeight="1">
      <c r="A21" s="90"/>
      <c r="B21" s="511" t="s">
        <v>210</v>
      </c>
      <c r="C21" s="511"/>
      <c r="D21" s="511"/>
      <c r="E21" s="82">
        <v>7119</v>
      </c>
      <c r="F21" s="82">
        <v>1063094</v>
      </c>
      <c r="G21" s="83"/>
      <c r="H21" s="84">
        <v>1694</v>
      </c>
      <c r="I21" s="84">
        <v>340622</v>
      </c>
      <c r="J21" s="84">
        <v>2521</v>
      </c>
      <c r="K21" s="84">
        <v>396954</v>
      </c>
      <c r="L21" s="84">
        <v>2611</v>
      </c>
      <c r="M21" s="84">
        <v>532801</v>
      </c>
      <c r="N21" s="84">
        <v>1203</v>
      </c>
      <c r="O21" s="84">
        <v>346004</v>
      </c>
      <c r="P21" s="84">
        <v>688</v>
      </c>
      <c r="Q21" s="84">
        <v>173098</v>
      </c>
      <c r="R21" s="195">
        <v>452</v>
      </c>
      <c r="S21" s="195">
        <v>128440</v>
      </c>
    </row>
    <row r="22" spans="1:19" ht="14.25" customHeight="1">
      <c r="A22" s="503" t="s">
        <v>31</v>
      </c>
      <c r="B22" s="504"/>
      <c r="C22" s="71"/>
      <c r="D22" s="49" t="s">
        <v>107</v>
      </c>
      <c r="E22" s="49">
        <v>3364</v>
      </c>
      <c r="F22" s="65">
        <v>753729</v>
      </c>
      <c r="G22" s="67"/>
      <c r="H22" s="62">
        <v>3029</v>
      </c>
      <c r="I22" s="62">
        <v>1254874</v>
      </c>
      <c r="J22" s="62">
        <v>2185</v>
      </c>
      <c r="K22" s="62">
        <v>1269624</v>
      </c>
      <c r="L22" s="62">
        <v>1110</v>
      </c>
      <c r="M22" s="62">
        <v>723454</v>
      </c>
      <c r="N22" s="62">
        <v>1106</v>
      </c>
      <c r="O22" s="62">
        <v>661454</v>
      </c>
      <c r="P22" s="62">
        <v>1271</v>
      </c>
      <c r="Q22" s="62">
        <v>446619</v>
      </c>
      <c r="R22" s="194">
        <v>126</v>
      </c>
      <c r="S22" s="194">
        <v>33540</v>
      </c>
    </row>
    <row r="23" spans="1:19" ht="14.25" customHeight="1">
      <c r="A23" s="505"/>
      <c r="B23" s="506"/>
      <c r="C23" s="184"/>
      <c r="D23" s="50" t="s">
        <v>108</v>
      </c>
      <c r="E23" s="50">
        <v>304</v>
      </c>
      <c r="F23" s="66">
        <v>33317</v>
      </c>
      <c r="G23" s="68"/>
      <c r="H23" s="62">
        <v>27</v>
      </c>
      <c r="I23" s="62">
        <v>3999</v>
      </c>
      <c r="J23" s="62">
        <v>38</v>
      </c>
      <c r="K23" s="62">
        <v>5458</v>
      </c>
      <c r="L23" s="62">
        <v>27</v>
      </c>
      <c r="M23" s="62">
        <v>4655</v>
      </c>
      <c r="N23" s="62">
        <v>19</v>
      </c>
      <c r="O23" s="62">
        <v>3113</v>
      </c>
      <c r="P23" s="62">
        <v>579</v>
      </c>
      <c r="Q23" s="62">
        <v>105274</v>
      </c>
      <c r="R23" s="194">
        <v>7</v>
      </c>
      <c r="S23" s="194">
        <v>1498</v>
      </c>
    </row>
    <row r="24" spans="1:19" ht="14.25" customHeight="1">
      <c r="A24" s="505"/>
      <c r="B24" s="506"/>
      <c r="C24" s="184"/>
      <c r="D24" s="50" t="s">
        <v>109</v>
      </c>
      <c r="E24" s="50"/>
      <c r="F24" s="66"/>
      <c r="G24" s="68"/>
      <c r="H24" s="62">
        <v>8</v>
      </c>
      <c r="I24" s="62">
        <v>5894</v>
      </c>
      <c r="J24" s="62">
        <v>5</v>
      </c>
      <c r="K24" s="62">
        <v>4713</v>
      </c>
      <c r="L24" s="62">
        <v>2</v>
      </c>
      <c r="M24" s="62">
        <v>1879</v>
      </c>
      <c r="N24" s="62">
        <v>0</v>
      </c>
      <c r="O24" s="62">
        <v>0</v>
      </c>
      <c r="P24" s="62">
        <v>2</v>
      </c>
      <c r="Q24" s="62">
        <v>2149</v>
      </c>
      <c r="R24" s="196">
        <v>0</v>
      </c>
      <c r="S24" s="196">
        <v>88</v>
      </c>
    </row>
    <row r="25" spans="1:19" ht="14.25" customHeight="1">
      <c r="A25" s="505"/>
      <c r="B25" s="506"/>
      <c r="C25" s="185"/>
      <c r="D25" s="86" t="s">
        <v>210</v>
      </c>
      <c r="E25" s="91">
        <v>3668</v>
      </c>
      <c r="F25" s="87">
        <v>787046</v>
      </c>
      <c r="G25" s="88"/>
      <c r="H25" s="84">
        <v>3064</v>
      </c>
      <c r="I25" s="84">
        <v>1264767</v>
      </c>
      <c r="J25" s="84">
        <v>2228</v>
      </c>
      <c r="K25" s="84">
        <v>1279795</v>
      </c>
      <c r="L25" s="84">
        <v>1139</v>
      </c>
      <c r="M25" s="84">
        <v>729988</v>
      </c>
      <c r="N25" s="84">
        <v>1125</v>
      </c>
      <c r="O25" s="84">
        <v>664567</v>
      </c>
      <c r="P25" s="84">
        <v>1852</v>
      </c>
      <c r="Q25" s="84">
        <v>554042</v>
      </c>
      <c r="R25" s="192">
        <v>133</v>
      </c>
      <c r="S25" s="192">
        <v>35126</v>
      </c>
    </row>
    <row r="26" spans="1:19" ht="14.25" customHeight="1">
      <c r="A26" s="89"/>
      <c r="B26" s="510" t="s">
        <v>110</v>
      </c>
      <c r="C26" s="510"/>
      <c r="D26" s="522"/>
      <c r="E26" s="65">
        <v>207</v>
      </c>
      <c r="F26" s="65">
        <v>302831</v>
      </c>
      <c r="G26" s="67"/>
      <c r="H26" s="62">
        <v>28</v>
      </c>
      <c r="I26" s="62">
        <v>35169</v>
      </c>
      <c r="J26" s="62">
        <v>29</v>
      </c>
      <c r="K26" s="62">
        <v>35839</v>
      </c>
      <c r="L26" s="62">
        <v>42</v>
      </c>
      <c r="M26" s="62">
        <v>40553</v>
      </c>
      <c r="N26" s="62">
        <v>21</v>
      </c>
      <c r="O26" s="62">
        <v>25988</v>
      </c>
      <c r="P26" s="62">
        <v>19</v>
      </c>
      <c r="Q26" s="62">
        <v>27679</v>
      </c>
      <c r="R26" s="193">
        <v>14</v>
      </c>
      <c r="S26" s="193">
        <v>16755</v>
      </c>
    </row>
    <row r="27" spans="1:19" ht="14.25" customHeight="1">
      <c r="A27" s="59"/>
      <c r="B27" s="509" t="s">
        <v>111</v>
      </c>
      <c r="C27" s="509"/>
      <c r="D27" s="509"/>
      <c r="E27" s="66">
        <v>381</v>
      </c>
      <c r="F27" s="66">
        <v>218293</v>
      </c>
      <c r="G27" s="68"/>
      <c r="H27" s="62">
        <v>17</v>
      </c>
      <c r="I27" s="62">
        <v>12818</v>
      </c>
      <c r="J27" s="62">
        <v>13</v>
      </c>
      <c r="K27" s="62">
        <v>8738</v>
      </c>
      <c r="L27" s="62">
        <v>36</v>
      </c>
      <c r="M27" s="62">
        <v>16446</v>
      </c>
      <c r="N27" s="62">
        <v>3</v>
      </c>
      <c r="O27" s="62">
        <v>2555</v>
      </c>
      <c r="P27" s="62">
        <v>2</v>
      </c>
      <c r="Q27" s="62">
        <v>1902</v>
      </c>
      <c r="R27" s="194">
        <v>0</v>
      </c>
      <c r="S27" s="194">
        <v>918</v>
      </c>
    </row>
    <row r="28" spans="1:19" ht="14.25" customHeight="1">
      <c r="A28" s="59"/>
      <c r="B28" s="509" t="s">
        <v>85</v>
      </c>
      <c r="C28" s="509"/>
      <c r="D28" s="509"/>
      <c r="E28" s="66"/>
      <c r="F28" s="66"/>
      <c r="G28" s="68"/>
      <c r="H28" s="62">
        <v>34</v>
      </c>
      <c r="I28" s="62">
        <v>10959</v>
      </c>
      <c r="J28" s="62">
        <v>45</v>
      </c>
      <c r="K28" s="62">
        <v>16594</v>
      </c>
      <c r="L28" s="62">
        <v>48</v>
      </c>
      <c r="M28" s="62">
        <v>14403</v>
      </c>
      <c r="N28" s="62">
        <v>281</v>
      </c>
      <c r="O28" s="62">
        <v>67300</v>
      </c>
      <c r="P28" s="62">
        <v>0</v>
      </c>
      <c r="Q28" s="62">
        <v>50</v>
      </c>
      <c r="R28" s="194">
        <v>0</v>
      </c>
      <c r="S28" s="194">
        <v>2</v>
      </c>
    </row>
    <row r="29" spans="1:19" ht="14.25" customHeight="1">
      <c r="A29" s="90"/>
      <c r="B29" s="511" t="s">
        <v>210</v>
      </c>
      <c r="C29" s="511"/>
      <c r="D29" s="511"/>
      <c r="E29" s="82">
        <v>588</v>
      </c>
      <c r="F29" s="82">
        <v>521124</v>
      </c>
      <c r="G29" s="83"/>
      <c r="H29" s="84">
        <v>79</v>
      </c>
      <c r="I29" s="84">
        <v>58946</v>
      </c>
      <c r="J29" s="84">
        <v>87</v>
      </c>
      <c r="K29" s="84">
        <v>61171</v>
      </c>
      <c r="L29" s="84">
        <v>126</v>
      </c>
      <c r="M29" s="84">
        <v>71402</v>
      </c>
      <c r="N29" s="84">
        <v>305</v>
      </c>
      <c r="O29" s="84">
        <v>95843</v>
      </c>
      <c r="P29" s="84">
        <v>21</v>
      </c>
      <c r="Q29" s="84">
        <v>29631</v>
      </c>
      <c r="R29" s="195">
        <v>14</v>
      </c>
      <c r="S29" s="195">
        <v>17675</v>
      </c>
    </row>
    <row r="30" spans="1:19" ht="14.25" customHeight="1">
      <c r="A30" s="518" t="s">
        <v>32</v>
      </c>
      <c r="B30" s="519"/>
      <c r="C30" s="92"/>
      <c r="D30" s="49" t="s">
        <v>112</v>
      </c>
      <c r="E30" s="65">
        <v>17</v>
      </c>
      <c r="F30" s="65">
        <v>25058</v>
      </c>
      <c r="G30" s="67"/>
      <c r="H30" s="62">
        <v>23</v>
      </c>
      <c r="I30" s="62">
        <v>39503</v>
      </c>
      <c r="J30" s="62">
        <v>40</v>
      </c>
      <c r="K30" s="62">
        <v>51835</v>
      </c>
      <c r="L30" s="62">
        <v>46</v>
      </c>
      <c r="M30" s="62">
        <v>59542</v>
      </c>
      <c r="N30" s="62">
        <v>45</v>
      </c>
      <c r="O30" s="62">
        <v>66473</v>
      </c>
      <c r="P30" s="62">
        <v>55</v>
      </c>
      <c r="Q30" s="62">
        <v>68786</v>
      </c>
      <c r="R30" s="194">
        <v>54</v>
      </c>
      <c r="S30" s="194">
        <v>69472</v>
      </c>
    </row>
    <row r="31" spans="1:19" ht="14.25" customHeight="1">
      <c r="A31" s="520"/>
      <c r="B31" s="521"/>
      <c r="C31" s="186"/>
      <c r="D31" s="50" t="s">
        <v>113</v>
      </c>
      <c r="E31" s="66">
        <v>859</v>
      </c>
      <c r="F31" s="66">
        <v>411250</v>
      </c>
      <c r="G31" s="68"/>
      <c r="H31" s="62">
        <v>242</v>
      </c>
      <c r="I31" s="62">
        <v>105077</v>
      </c>
      <c r="J31" s="62">
        <v>232</v>
      </c>
      <c r="K31" s="62">
        <v>98569</v>
      </c>
      <c r="L31" s="62">
        <v>256</v>
      </c>
      <c r="M31" s="62">
        <v>107009</v>
      </c>
      <c r="N31" s="62">
        <v>262</v>
      </c>
      <c r="O31" s="62">
        <v>102753</v>
      </c>
      <c r="P31" s="62">
        <v>195</v>
      </c>
      <c r="Q31" s="62">
        <v>93497</v>
      </c>
      <c r="R31" s="194">
        <v>176</v>
      </c>
      <c r="S31" s="194">
        <v>91336</v>
      </c>
    </row>
    <row r="32" spans="1:19" ht="14.25" customHeight="1">
      <c r="A32" s="520"/>
      <c r="B32" s="521"/>
      <c r="C32" s="186"/>
      <c r="D32" s="50" t="s">
        <v>114</v>
      </c>
      <c r="E32" s="66">
        <v>221</v>
      </c>
      <c r="F32" s="66">
        <v>132152</v>
      </c>
      <c r="G32" s="68"/>
      <c r="H32" s="62">
        <v>34</v>
      </c>
      <c r="I32" s="62">
        <v>16036</v>
      </c>
      <c r="J32" s="62">
        <v>5</v>
      </c>
      <c r="K32" s="62">
        <v>3071</v>
      </c>
      <c r="L32" s="62">
        <v>39</v>
      </c>
      <c r="M32" s="62">
        <v>16574</v>
      </c>
      <c r="N32" s="62">
        <v>45</v>
      </c>
      <c r="O32" s="62">
        <v>21002</v>
      </c>
      <c r="P32" s="62">
        <v>32</v>
      </c>
      <c r="Q32" s="62">
        <v>16448</v>
      </c>
      <c r="R32" s="194">
        <v>15</v>
      </c>
      <c r="S32" s="194">
        <v>6627</v>
      </c>
    </row>
    <row r="33" spans="1:19" ht="14.25" customHeight="1">
      <c r="A33" s="520"/>
      <c r="B33" s="521"/>
      <c r="C33" s="186"/>
      <c r="D33" s="50" t="s">
        <v>115</v>
      </c>
      <c r="E33" s="66">
        <v>11</v>
      </c>
      <c r="F33" s="66">
        <v>855</v>
      </c>
      <c r="G33" s="68"/>
      <c r="H33" s="62">
        <v>34</v>
      </c>
      <c r="I33" s="62">
        <v>10515</v>
      </c>
      <c r="J33" s="62">
        <v>15</v>
      </c>
      <c r="K33" s="62">
        <v>2848</v>
      </c>
      <c r="L33" s="62">
        <v>3</v>
      </c>
      <c r="M33" s="62">
        <v>464</v>
      </c>
      <c r="N33" s="62">
        <v>0</v>
      </c>
      <c r="O33" s="62">
        <v>6</v>
      </c>
      <c r="P33" s="62">
        <v>0</v>
      </c>
      <c r="Q33" s="62">
        <v>16</v>
      </c>
      <c r="R33" s="194">
        <v>1</v>
      </c>
      <c r="S33" s="194">
        <v>184</v>
      </c>
    </row>
    <row r="34" spans="1:19" ht="14.25" customHeight="1">
      <c r="A34" s="520"/>
      <c r="B34" s="521"/>
      <c r="C34" s="186"/>
      <c r="D34" s="50" t="s">
        <v>116</v>
      </c>
      <c r="E34" s="66">
        <v>10</v>
      </c>
      <c r="F34" s="66">
        <v>34349</v>
      </c>
      <c r="G34" s="68"/>
      <c r="H34" s="62">
        <v>58</v>
      </c>
      <c r="I34" s="62">
        <v>71899</v>
      </c>
      <c r="J34" s="62">
        <v>62</v>
      </c>
      <c r="K34" s="62">
        <v>72845</v>
      </c>
      <c r="L34" s="62">
        <v>46</v>
      </c>
      <c r="M34" s="62">
        <v>62706</v>
      </c>
      <c r="N34" s="62">
        <v>42</v>
      </c>
      <c r="O34" s="62">
        <v>59012</v>
      </c>
      <c r="P34" s="62">
        <v>33</v>
      </c>
      <c r="Q34" s="62">
        <v>49711</v>
      </c>
      <c r="R34" s="194">
        <v>27</v>
      </c>
      <c r="S34" s="194">
        <v>40512</v>
      </c>
    </row>
    <row r="35" spans="1:19" ht="14.25" customHeight="1">
      <c r="A35" s="520"/>
      <c r="B35" s="521"/>
      <c r="C35" s="186"/>
      <c r="D35" s="50" t="s">
        <v>117</v>
      </c>
      <c r="E35" s="66">
        <v>38</v>
      </c>
      <c r="F35" s="66">
        <v>14529</v>
      </c>
      <c r="G35" s="68"/>
      <c r="H35" s="62">
        <v>475</v>
      </c>
      <c r="I35" s="62">
        <v>249296</v>
      </c>
      <c r="J35" s="62">
        <v>347</v>
      </c>
      <c r="K35" s="62">
        <v>207235</v>
      </c>
      <c r="L35" s="62">
        <v>303</v>
      </c>
      <c r="M35" s="62">
        <v>188156</v>
      </c>
      <c r="N35" s="62">
        <v>350</v>
      </c>
      <c r="O35" s="62">
        <v>222294</v>
      </c>
      <c r="P35" s="62">
        <v>0</v>
      </c>
      <c r="Q35" s="62">
        <v>0</v>
      </c>
      <c r="R35" s="196">
        <v>0</v>
      </c>
      <c r="S35" s="196">
        <v>0</v>
      </c>
    </row>
    <row r="36" spans="1:19" ht="14.25" customHeight="1">
      <c r="A36" s="520"/>
      <c r="B36" s="521"/>
      <c r="C36" s="187"/>
      <c r="D36" s="86" t="s">
        <v>210</v>
      </c>
      <c r="E36" s="87">
        <v>1156</v>
      </c>
      <c r="F36" s="87">
        <v>618193</v>
      </c>
      <c r="G36" s="88"/>
      <c r="H36" s="84">
        <v>867</v>
      </c>
      <c r="I36" s="84">
        <v>492326</v>
      </c>
      <c r="J36" s="84">
        <v>701</v>
      </c>
      <c r="K36" s="84">
        <v>436403</v>
      </c>
      <c r="L36" s="84">
        <v>693</v>
      </c>
      <c r="M36" s="84">
        <v>434451</v>
      </c>
      <c r="N36" s="84">
        <v>743</v>
      </c>
      <c r="O36" s="84">
        <v>471541</v>
      </c>
      <c r="P36" s="84">
        <v>316</v>
      </c>
      <c r="Q36" s="84">
        <v>228458</v>
      </c>
      <c r="R36" s="192">
        <v>273</v>
      </c>
      <c r="S36" s="192">
        <v>208132</v>
      </c>
    </row>
    <row r="37" spans="1:19" ht="14.25" customHeight="1">
      <c r="A37" s="89"/>
      <c r="B37" s="510" t="s">
        <v>118</v>
      </c>
      <c r="C37" s="510"/>
      <c r="D37" s="510"/>
      <c r="E37" s="65">
        <v>94</v>
      </c>
      <c r="F37" s="65">
        <v>52136</v>
      </c>
      <c r="G37" s="67"/>
      <c r="H37" s="62">
        <v>25</v>
      </c>
      <c r="I37" s="62">
        <v>16192</v>
      </c>
      <c r="J37" s="62">
        <v>26</v>
      </c>
      <c r="K37" s="62">
        <v>18291</v>
      </c>
      <c r="L37" s="62">
        <v>23</v>
      </c>
      <c r="M37" s="62">
        <v>16908</v>
      </c>
      <c r="N37" s="62">
        <v>20</v>
      </c>
      <c r="O37" s="62">
        <v>14910</v>
      </c>
      <c r="P37" s="62">
        <v>18</v>
      </c>
      <c r="Q37" s="62">
        <v>12779</v>
      </c>
      <c r="R37" s="193">
        <v>17</v>
      </c>
      <c r="S37" s="193">
        <v>10891</v>
      </c>
    </row>
    <row r="38" spans="1:19" ht="14.25" customHeight="1">
      <c r="A38" s="59"/>
      <c r="B38" s="509" t="s">
        <v>119</v>
      </c>
      <c r="C38" s="509"/>
      <c r="D38" s="509"/>
      <c r="E38" s="66">
        <v>125</v>
      </c>
      <c r="F38" s="66">
        <v>27194</v>
      </c>
      <c r="G38" s="68"/>
      <c r="H38" s="62">
        <v>19</v>
      </c>
      <c r="I38" s="62">
        <v>7200</v>
      </c>
      <c r="J38" s="62">
        <v>26</v>
      </c>
      <c r="K38" s="62">
        <v>10474</v>
      </c>
      <c r="L38" s="62">
        <v>22</v>
      </c>
      <c r="M38" s="62">
        <v>8422</v>
      </c>
      <c r="N38" s="62">
        <v>20</v>
      </c>
      <c r="O38" s="62">
        <v>8930</v>
      </c>
      <c r="P38" s="62">
        <v>20</v>
      </c>
      <c r="Q38" s="62">
        <v>6520</v>
      </c>
      <c r="R38" s="194">
        <v>14</v>
      </c>
      <c r="S38" s="194">
        <v>4364</v>
      </c>
    </row>
    <row r="39" spans="1:19" ht="14.25" customHeight="1">
      <c r="A39" s="59"/>
      <c r="B39" s="509" t="s">
        <v>120</v>
      </c>
      <c r="C39" s="509"/>
      <c r="D39" s="509"/>
      <c r="E39" s="66">
        <v>20</v>
      </c>
      <c r="F39" s="66">
        <v>8720</v>
      </c>
      <c r="G39" s="68"/>
      <c r="H39" s="62">
        <v>11</v>
      </c>
      <c r="I39" s="62">
        <v>4792</v>
      </c>
      <c r="J39" s="62">
        <v>9</v>
      </c>
      <c r="K39" s="62">
        <v>4600</v>
      </c>
      <c r="L39" s="62">
        <v>6</v>
      </c>
      <c r="M39" s="62">
        <v>2938</v>
      </c>
      <c r="N39" s="62">
        <v>3</v>
      </c>
      <c r="O39" s="62">
        <v>2081</v>
      </c>
      <c r="P39" s="62">
        <v>3</v>
      </c>
      <c r="Q39" s="62">
        <v>1555</v>
      </c>
      <c r="R39" s="194">
        <v>2</v>
      </c>
      <c r="S39" s="194">
        <v>904</v>
      </c>
    </row>
    <row r="40" spans="1:19" ht="14.25" customHeight="1">
      <c r="A40" s="59"/>
      <c r="B40" s="509" t="s">
        <v>121</v>
      </c>
      <c r="C40" s="509"/>
      <c r="D40" s="509"/>
      <c r="E40" s="66">
        <v>722</v>
      </c>
      <c r="F40" s="66">
        <v>90723</v>
      </c>
      <c r="G40" s="68"/>
      <c r="H40" s="62">
        <v>7</v>
      </c>
      <c r="I40" s="62">
        <v>1306</v>
      </c>
      <c r="J40" s="62">
        <v>4</v>
      </c>
      <c r="K40" s="62">
        <v>678</v>
      </c>
      <c r="L40" s="62">
        <v>2</v>
      </c>
      <c r="M40" s="62">
        <v>513</v>
      </c>
      <c r="N40" s="62">
        <v>2</v>
      </c>
      <c r="O40" s="62">
        <v>357</v>
      </c>
      <c r="P40" s="62">
        <v>3</v>
      </c>
      <c r="Q40" s="62">
        <v>765</v>
      </c>
      <c r="R40" s="194">
        <v>1</v>
      </c>
      <c r="S40" s="194">
        <v>205</v>
      </c>
    </row>
    <row r="41" spans="1:19" ht="14.25" customHeight="1">
      <c r="A41" s="90"/>
      <c r="B41" s="511" t="s">
        <v>210</v>
      </c>
      <c r="C41" s="511"/>
      <c r="D41" s="511"/>
      <c r="E41" s="82">
        <v>961</v>
      </c>
      <c r="F41" s="82">
        <v>178773</v>
      </c>
      <c r="G41" s="83"/>
      <c r="H41" s="84">
        <v>62</v>
      </c>
      <c r="I41" s="84">
        <v>29489</v>
      </c>
      <c r="J41" s="84">
        <v>65</v>
      </c>
      <c r="K41" s="84">
        <v>34043</v>
      </c>
      <c r="L41" s="84">
        <v>53</v>
      </c>
      <c r="M41" s="84">
        <v>28781</v>
      </c>
      <c r="N41" s="84">
        <v>45</v>
      </c>
      <c r="O41" s="84">
        <v>26278</v>
      </c>
      <c r="P41" s="84">
        <v>44</v>
      </c>
      <c r="Q41" s="84">
        <v>21619</v>
      </c>
      <c r="R41" s="195">
        <v>34</v>
      </c>
      <c r="S41" s="195">
        <v>16364</v>
      </c>
    </row>
    <row r="42" spans="1:19" ht="14.25" customHeight="1">
      <c r="A42" s="518" t="s">
        <v>33</v>
      </c>
      <c r="B42" s="519"/>
      <c r="C42" s="92"/>
      <c r="D42" s="49" t="s">
        <v>122</v>
      </c>
      <c r="E42" s="65">
        <v>655</v>
      </c>
      <c r="F42" s="65">
        <v>109463</v>
      </c>
      <c r="G42" s="67"/>
      <c r="H42" s="62">
        <v>45</v>
      </c>
      <c r="I42" s="62">
        <v>5875</v>
      </c>
      <c r="J42" s="62">
        <v>88</v>
      </c>
      <c r="K42" s="62">
        <v>19765</v>
      </c>
      <c r="L42" s="62">
        <v>105</v>
      </c>
      <c r="M42" s="62">
        <v>23086</v>
      </c>
      <c r="N42" s="62">
        <v>79</v>
      </c>
      <c r="O42" s="62">
        <v>13574</v>
      </c>
      <c r="P42" s="62">
        <v>49</v>
      </c>
      <c r="Q42" s="62">
        <v>4104</v>
      </c>
      <c r="R42" s="194">
        <v>20</v>
      </c>
      <c r="S42" s="194">
        <v>1706</v>
      </c>
    </row>
    <row r="43" spans="1:19" ht="14.25" customHeight="1">
      <c r="A43" s="520"/>
      <c r="B43" s="521"/>
      <c r="C43" s="186"/>
      <c r="D43" s="50" t="s">
        <v>123</v>
      </c>
      <c r="E43" s="66">
        <v>60</v>
      </c>
      <c r="F43" s="66">
        <v>2994</v>
      </c>
      <c r="G43" s="68"/>
      <c r="H43" s="62">
        <v>9</v>
      </c>
      <c r="I43" s="62">
        <v>955</v>
      </c>
      <c r="J43" s="62">
        <v>1</v>
      </c>
      <c r="K43" s="62">
        <v>96</v>
      </c>
      <c r="L43" s="62">
        <v>0</v>
      </c>
      <c r="M43" s="62">
        <v>0</v>
      </c>
      <c r="N43" s="62">
        <v>188</v>
      </c>
      <c r="O43" s="62">
        <v>29092</v>
      </c>
      <c r="P43" s="62">
        <v>266</v>
      </c>
      <c r="Q43" s="62">
        <v>30276</v>
      </c>
      <c r="R43" s="194">
        <v>252</v>
      </c>
      <c r="S43" s="194">
        <v>27582</v>
      </c>
    </row>
    <row r="44" spans="1:19" ht="14.25" customHeight="1">
      <c r="A44" s="520"/>
      <c r="B44" s="521"/>
      <c r="C44" s="186"/>
      <c r="D44" s="50" t="s">
        <v>34</v>
      </c>
      <c r="E44" s="66">
        <v>17</v>
      </c>
      <c r="F44" s="66">
        <v>1706</v>
      </c>
      <c r="G44" s="68"/>
      <c r="H44" s="62">
        <v>3</v>
      </c>
      <c r="I44" s="62">
        <v>129</v>
      </c>
      <c r="J44" s="62">
        <v>2</v>
      </c>
      <c r="K44" s="62">
        <v>92</v>
      </c>
      <c r="L44" s="62">
        <v>4</v>
      </c>
      <c r="M44" s="62">
        <v>119</v>
      </c>
      <c r="N44" s="62">
        <v>15</v>
      </c>
      <c r="O44" s="62">
        <v>848</v>
      </c>
      <c r="P44" s="62">
        <v>9</v>
      </c>
      <c r="Q44" s="62">
        <v>483</v>
      </c>
      <c r="R44" s="196">
        <v>17</v>
      </c>
      <c r="S44" s="196">
        <v>612</v>
      </c>
    </row>
    <row r="45" spans="1:19" ht="14.25" customHeight="1">
      <c r="A45" s="520"/>
      <c r="B45" s="521"/>
      <c r="C45" s="187"/>
      <c r="D45" s="86" t="s">
        <v>210</v>
      </c>
      <c r="E45" s="87">
        <v>732</v>
      </c>
      <c r="F45" s="87">
        <v>114163</v>
      </c>
      <c r="G45" s="88"/>
      <c r="H45" s="84">
        <v>57</v>
      </c>
      <c r="I45" s="84">
        <v>6959</v>
      </c>
      <c r="J45" s="84">
        <v>90</v>
      </c>
      <c r="K45" s="84">
        <v>19953</v>
      </c>
      <c r="L45" s="84">
        <v>109</v>
      </c>
      <c r="M45" s="84">
        <v>23205</v>
      </c>
      <c r="N45" s="84">
        <v>283</v>
      </c>
      <c r="O45" s="84">
        <v>43514</v>
      </c>
      <c r="P45" s="84">
        <v>325</v>
      </c>
      <c r="Q45" s="84">
        <v>34863</v>
      </c>
      <c r="R45" s="197">
        <v>289</v>
      </c>
      <c r="S45" s="197">
        <v>29900</v>
      </c>
    </row>
    <row r="46" spans="1:19" ht="14.25" customHeight="1">
      <c r="A46" s="89"/>
      <c r="B46" s="510" t="s">
        <v>124</v>
      </c>
      <c r="C46" s="510"/>
      <c r="D46" s="510"/>
      <c r="E46" s="65">
        <v>737</v>
      </c>
      <c r="F46" s="65">
        <v>309111</v>
      </c>
      <c r="G46" s="67"/>
      <c r="H46" s="62">
        <v>350</v>
      </c>
      <c r="I46" s="62">
        <v>124610</v>
      </c>
      <c r="J46" s="62">
        <v>297</v>
      </c>
      <c r="K46" s="62">
        <v>109414</v>
      </c>
      <c r="L46" s="62">
        <v>404</v>
      </c>
      <c r="M46" s="62">
        <v>120678</v>
      </c>
      <c r="N46" s="62">
        <v>217</v>
      </c>
      <c r="O46" s="62">
        <v>78894</v>
      </c>
      <c r="P46" s="62">
        <v>195</v>
      </c>
      <c r="Q46" s="62">
        <v>72183</v>
      </c>
      <c r="R46" s="193">
        <v>132</v>
      </c>
      <c r="S46" s="193">
        <v>56832</v>
      </c>
    </row>
    <row r="47" spans="1:19" ht="14.25" customHeight="1">
      <c r="A47" s="59"/>
      <c r="B47" s="509" t="s">
        <v>125</v>
      </c>
      <c r="C47" s="509"/>
      <c r="D47" s="509"/>
      <c r="E47" s="66">
        <v>706</v>
      </c>
      <c r="F47" s="66">
        <v>247563</v>
      </c>
      <c r="G47" s="68"/>
      <c r="H47" s="62">
        <v>168</v>
      </c>
      <c r="I47" s="62">
        <v>73425</v>
      </c>
      <c r="J47" s="62">
        <v>142</v>
      </c>
      <c r="K47" s="62">
        <v>65631</v>
      </c>
      <c r="L47" s="62">
        <v>119</v>
      </c>
      <c r="M47" s="62">
        <v>57213</v>
      </c>
      <c r="N47" s="62">
        <v>69</v>
      </c>
      <c r="O47" s="62">
        <v>35655</v>
      </c>
      <c r="P47" s="62">
        <v>89</v>
      </c>
      <c r="Q47" s="62">
        <v>41610</v>
      </c>
      <c r="R47" s="194">
        <v>70</v>
      </c>
      <c r="S47" s="194">
        <v>31489</v>
      </c>
    </row>
    <row r="48" spans="1:19" ht="14.25" customHeight="1">
      <c r="A48" s="59"/>
      <c r="B48" s="509" t="s">
        <v>126</v>
      </c>
      <c r="C48" s="509"/>
      <c r="D48" s="509"/>
      <c r="E48" s="69" t="s">
        <v>185</v>
      </c>
      <c r="F48" s="69" t="s">
        <v>185</v>
      </c>
      <c r="G48" s="70"/>
      <c r="H48" s="62" t="s">
        <v>185</v>
      </c>
      <c r="I48" s="62" t="s">
        <v>185</v>
      </c>
      <c r="J48" s="62" t="s">
        <v>185</v>
      </c>
      <c r="K48" s="62" t="s">
        <v>185</v>
      </c>
      <c r="L48" s="62" t="s">
        <v>202</v>
      </c>
      <c r="M48" s="62" t="s">
        <v>202</v>
      </c>
      <c r="N48" s="62" t="s">
        <v>198</v>
      </c>
      <c r="O48" s="62" t="s">
        <v>198</v>
      </c>
      <c r="P48" s="62" t="s">
        <v>252</v>
      </c>
      <c r="Q48" s="62" t="s">
        <v>252</v>
      </c>
      <c r="R48" s="62" t="s">
        <v>198</v>
      </c>
      <c r="S48" s="62" t="s">
        <v>198</v>
      </c>
    </row>
    <row r="49" spans="1:19" ht="14.25" customHeight="1">
      <c r="A49" s="59"/>
      <c r="B49" s="509" t="s">
        <v>35</v>
      </c>
      <c r="C49" s="509"/>
      <c r="D49" s="509"/>
      <c r="E49" s="66">
        <v>182</v>
      </c>
      <c r="F49" s="66">
        <v>174558</v>
      </c>
      <c r="G49" s="68"/>
      <c r="H49" s="62">
        <v>188</v>
      </c>
      <c r="I49" s="62">
        <v>129114</v>
      </c>
      <c r="J49" s="62">
        <v>206</v>
      </c>
      <c r="K49" s="62">
        <v>119136</v>
      </c>
      <c r="L49" s="62">
        <v>196</v>
      </c>
      <c r="M49" s="62">
        <v>121687</v>
      </c>
      <c r="N49" s="62">
        <v>163</v>
      </c>
      <c r="O49" s="62">
        <v>101630</v>
      </c>
      <c r="P49" s="62">
        <v>133</v>
      </c>
      <c r="Q49" s="62">
        <v>99815</v>
      </c>
      <c r="R49" s="194">
        <v>82</v>
      </c>
      <c r="S49" s="194">
        <v>64102</v>
      </c>
    </row>
    <row r="50" spans="1:19" ht="14.25" customHeight="1">
      <c r="A50" s="59"/>
      <c r="B50" s="509" t="s">
        <v>36</v>
      </c>
      <c r="C50" s="509"/>
      <c r="D50" s="509"/>
      <c r="E50" s="66">
        <v>2228</v>
      </c>
      <c r="F50" s="66">
        <v>725510</v>
      </c>
      <c r="G50" s="68"/>
      <c r="H50" s="62">
        <v>3760</v>
      </c>
      <c r="I50" s="62">
        <v>1159753</v>
      </c>
      <c r="J50" s="62">
        <v>3570</v>
      </c>
      <c r="K50" s="62">
        <v>1395981</v>
      </c>
      <c r="L50" s="62">
        <v>3637</v>
      </c>
      <c r="M50" s="62">
        <v>1461473</v>
      </c>
      <c r="N50" s="62">
        <v>1828</v>
      </c>
      <c r="O50" s="62">
        <v>1057623</v>
      </c>
      <c r="P50" s="62">
        <v>1334</v>
      </c>
      <c r="Q50" s="62">
        <v>598086</v>
      </c>
      <c r="R50" s="194">
        <v>7902</v>
      </c>
      <c r="S50" s="194">
        <v>3464476</v>
      </c>
    </row>
    <row r="51" spans="1:19" ht="14.25" customHeight="1">
      <c r="A51" s="59"/>
      <c r="B51" s="509" t="s">
        <v>127</v>
      </c>
      <c r="C51" s="509"/>
      <c r="D51" s="509"/>
      <c r="E51" s="93">
        <v>-224</v>
      </c>
      <c r="F51" s="93">
        <v>-59570</v>
      </c>
      <c r="G51" s="94"/>
      <c r="H51" s="62">
        <v>0</v>
      </c>
      <c r="I51" s="62">
        <v>0</v>
      </c>
      <c r="J51" s="62">
        <v>0</v>
      </c>
      <c r="K51" s="62">
        <v>0</v>
      </c>
      <c r="L51" s="62">
        <v>0</v>
      </c>
      <c r="M51" s="62">
        <v>0</v>
      </c>
      <c r="N51" s="62">
        <v>0</v>
      </c>
      <c r="O51" s="62">
        <v>0</v>
      </c>
      <c r="P51" s="62" t="s">
        <v>252</v>
      </c>
      <c r="Q51" s="62" t="s">
        <v>252</v>
      </c>
      <c r="R51" s="199" t="s">
        <v>198</v>
      </c>
      <c r="S51" s="199" t="s">
        <v>198</v>
      </c>
    </row>
    <row r="52" spans="1:19" ht="13.5">
      <c r="A52" s="90"/>
      <c r="B52" s="511" t="s">
        <v>210</v>
      </c>
      <c r="C52" s="511"/>
      <c r="D52" s="511"/>
      <c r="E52" s="82">
        <v>3926</v>
      </c>
      <c r="F52" s="82">
        <v>1528628</v>
      </c>
      <c r="G52" s="83"/>
      <c r="H52" s="84">
        <v>4466</v>
      </c>
      <c r="I52" s="84">
        <v>1486902</v>
      </c>
      <c r="J52" s="84">
        <v>4215</v>
      </c>
      <c r="K52" s="84">
        <v>1690162</v>
      </c>
      <c r="L52" s="84">
        <v>4356</v>
      </c>
      <c r="M52" s="84">
        <v>1761051</v>
      </c>
      <c r="N52" s="84">
        <v>2277</v>
      </c>
      <c r="O52" s="84">
        <v>1273802</v>
      </c>
      <c r="P52" s="84">
        <v>1751</v>
      </c>
      <c r="Q52" s="84">
        <v>811694</v>
      </c>
      <c r="R52" s="198">
        <v>8186</v>
      </c>
      <c r="S52" s="198">
        <v>3616899</v>
      </c>
    </row>
    <row r="53" spans="2:19" ht="18" customHeight="1">
      <c r="B53" s="26" t="s">
        <v>179</v>
      </c>
      <c r="C53" s="26"/>
      <c r="O53" s="27"/>
      <c r="S53" s="28" t="s">
        <v>292</v>
      </c>
    </row>
    <row r="54" ht="13.5">
      <c r="D54" s="29"/>
    </row>
  </sheetData>
  <sheetProtection/>
  <mergeCells count="36">
    <mergeCell ref="A22:B25"/>
    <mergeCell ref="A30:B36"/>
    <mergeCell ref="A42:B45"/>
    <mergeCell ref="B37:D37"/>
    <mergeCell ref="B38:D38"/>
    <mergeCell ref="B39:D39"/>
    <mergeCell ref="B40:D40"/>
    <mergeCell ref="B26:D26"/>
    <mergeCell ref="B27:D27"/>
    <mergeCell ref="B28:D28"/>
    <mergeCell ref="B52:D52"/>
    <mergeCell ref="B41:D41"/>
    <mergeCell ref="B46:D46"/>
    <mergeCell ref="B47:D47"/>
    <mergeCell ref="B48:D48"/>
    <mergeCell ref="B51:D51"/>
    <mergeCell ref="B50:D50"/>
    <mergeCell ref="B49:D49"/>
    <mergeCell ref="B29:D29"/>
    <mergeCell ref="R3:S3"/>
    <mergeCell ref="B5:D5"/>
    <mergeCell ref="N3:O3"/>
    <mergeCell ref="B3:D4"/>
    <mergeCell ref="E3:F3"/>
    <mergeCell ref="H3:I3"/>
    <mergeCell ref="P3:Q3"/>
    <mergeCell ref="J3:K3"/>
    <mergeCell ref="L3:M3"/>
    <mergeCell ref="A6:B11"/>
    <mergeCell ref="B17:D17"/>
    <mergeCell ref="B16:D16"/>
    <mergeCell ref="B21:D21"/>
    <mergeCell ref="B20:D20"/>
    <mergeCell ref="B19:D19"/>
    <mergeCell ref="B18:D18"/>
    <mergeCell ref="A12:B15"/>
  </mergeCells>
  <printOptions horizontalCentered="1"/>
  <pageMargins left="0.7874015748031497" right="0.7874015748031497" top="0.984251968503937" bottom="0.7874015748031497" header="0.5118110236220472" footer="0.5118110236220472"/>
  <pageSetup horizontalDpi="600" verticalDpi="600" orientation="portrait" pageOrder="overThenDown" paperSize="9"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1:AG46"/>
  <sheetViews>
    <sheetView showGridLines="0" zoomScaleSheetLayoutView="100" zoomScalePageLayoutView="0" workbookViewId="0" topLeftCell="A1">
      <selection activeCell="A1" sqref="A1:K1"/>
    </sheetView>
  </sheetViews>
  <sheetFormatPr defaultColWidth="8.00390625" defaultRowHeight="13.5"/>
  <cols>
    <col min="1" max="5" width="2.625" style="107" customWidth="1"/>
    <col min="6" max="6" width="10.625" style="107" customWidth="1"/>
    <col min="7" max="7" width="10.625" style="172" customWidth="1"/>
    <col min="8" max="11" width="12.625" style="107" customWidth="1"/>
    <col min="12" max="16" width="2.625" style="107" customWidth="1"/>
    <col min="17" max="18" width="10.625" style="107" customWidth="1"/>
    <col min="19" max="22" width="12.625" style="107" customWidth="1"/>
    <col min="23" max="27" width="2.625" style="107" customWidth="1"/>
    <col min="28" max="29" width="10.625" style="107" customWidth="1"/>
    <col min="30" max="33" width="12.625" style="107" customWidth="1"/>
    <col min="34" max="16384" width="8.00390625" style="107" customWidth="1"/>
  </cols>
  <sheetData>
    <row r="1" spans="1:33" ht="30" customHeight="1">
      <c r="A1" s="531" t="s">
        <v>177</v>
      </c>
      <c r="B1" s="531"/>
      <c r="C1" s="531"/>
      <c r="D1" s="531"/>
      <c r="E1" s="531"/>
      <c r="F1" s="531"/>
      <c r="G1" s="531"/>
      <c r="H1" s="531"/>
      <c r="I1" s="531"/>
      <c r="J1" s="531"/>
      <c r="K1" s="531"/>
      <c r="Q1" s="108"/>
      <c r="W1" s="109"/>
      <c r="X1" s="109"/>
      <c r="Y1" s="109"/>
      <c r="Z1" s="109"/>
      <c r="AA1" s="109"/>
      <c r="AB1" s="109"/>
      <c r="AC1" s="109"/>
      <c r="AD1" s="110"/>
      <c r="AE1" s="110"/>
      <c r="AF1" s="110"/>
      <c r="AG1" s="110"/>
    </row>
    <row r="2" spans="1:33" ht="30" customHeight="1">
      <c r="A2" s="524" t="s">
        <v>190</v>
      </c>
      <c r="B2" s="524"/>
      <c r="C2" s="524"/>
      <c r="D2" s="524"/>
      <c r="E2" s="524"/>
      <c r="F2" s="524"/>
      <c r="G2" s="524"/>
      <c r="H2" s="524"/>
      <c r="I2" s="524"/>
      <c r="J2" s="524"/>
      <c r="K2" s="524"/>
      <c r="Q2" s="108"/>
      <c r="W2" s="109"/>
      <c r="X2" s="109"/>
      <c r="Y2" s="109"/>
      <c r="Z2" s="109"/>
      <c r="AA2" s="109"/>
      <c r="AB2" s="109"/>
      <c r="AC2" s="109"/>
      <c r="AD2" s="110"/>
      <c r="AE2" s="110"/>
      <c r="AF2" s="110"/>
      <c r="AG2" s="110"/>
    </row>
    <row r="3" spans="7:33" ht="15" customHeight="1" thickBot="1">
      <c r="G3" s="107"/>
      <c r="K3" s="111" t="s">
        <v>199</v>
      </c>
      <c r="L3" s="112"/>
      <c r="M3" s="112"/>
      <c r="N3" s="112"/>
      <c r="O3" s="112"/>
      <c r="P3" s="112"/>
      <c r="Q3" s="112"/>
      <c r="R3" s="112"/>
      <c r="T3" s="112"/>
      <c r="U3" s="112"/>
      <c r="V3" s="113" t="s">
        <v>197</v>
      </c>
      <c r="W3" s="112"/>
      <c r="X3" s="112"/>
      <c r="Y3" s="112"/>
      <c r="Z3" s="112"/>
      <c r="AA3" s="112"/>
      <c r="AB3" s="112"/>
      <c r="AC3" s="112"/>
      <c r="AE3" s="112"/>
      <c r="AF3" s="112"/>
      <c r="AG3" s="113" t="s">
        <v>192</v>
      </c>
    </row>
    <row r="4" spans="1:33" ht="19.5" customHeight="1">
      <c r="A4" s="525" t="s">
        <v>208</v>
      </c>
      <c r="B4" s="525"/>
      <c r="C4" s="525"/>
      <c r="D4" s="525"/>
      <c r="E4" s="525"/>
      <c r="F4" s="525"/>
      <c r="G4" s="526"/>
      <c r="H4" s="114" t="s">
        <v>155</v>
      </c>
      <c r="I4" s="114" t="s">
        <v>156</v>
      </c>
      <c r="J4" s="115" t="s">
        <v>173</v>
      </c>
      <c r="K4" s="115" t="s">
        <v>253</v>
      </c>
      <c r="L4" s="529" t="s">
        <v>208</v>
      </c>
      <c r="M4" s="529"/>
      <c r="N4" s="529"/>
      <c r="O4" s="529"/>
      <c r="P4" s="529"/>
      <c r="Q4" s="529"/>
      <c r="R4" s="530"/>
      <c r="S4" s="116" t="s">
        <v>155</v>
      </c>
      <c r="T4" s="116" t="s">
        <v>156</v>
      </c>
      <c r="U4" s="117" t="s">
        <v>173</v>
      </c>
      <c r="V4" s="117" t="s">
        <v>253</v>
      </c>
      <c r="W4" s="529" t="s">
        <v>208</v>
      </c>
      <c r="X4" s="529"/>
      <c r="Y4" s="529"/>
      <c r="Z4" s="529"/>
      <c r="AA4" s="529"/>
      <c r="AB4" s="529"/>
      <c r="AC4" s="530"/>
      <c r="AD4" s="116" t="s">
        <v>155</v>
      </c>
      <c r="AE4" s="116" t="s">
        <v>156</v>
      </c>
      <c r="AF4" s="117" t="s">
        <v>173</v>
      </c>
      <c r="AG4" s="117" t="s">
        <v>253</v>
      </c>
    </row>
    <row r="5" spans="1:33" ht="15" customHeight="1">
      <c r="A5" s="118" t="s">
        <v>37</v>
      </c>
      <c r="B5" s="118"/>
      <c r="C5" s="118"/>
      <c r="D5" s="118"/>
      <c r="E5" s="118"/>
      <c r="F5" s="118"/>
      <c r="G5" s="119"/>
      <c r="H5" s="120"/>
      <c r="I5" s="121"/>
      <c r="J5" s="121"/>
      <c r="K5" s="120"/>
      <c r="L5" s="109"/>
      <c r="M5" s="122"/>
      <c r="O5" s="122" t="s">
        <v>221</v>
      </c>
      <c r="P5" s="122"/>
      <c r="Q5" s="122"/>
      <c r="R5" s="123"/>
      <c r="S5" s="48">
        <v>3</v>
      </c>
      <c r="T5" s="106">
        <v>1</v>
      </c>
      <c r="U5" s="106">
        <v>3</v>
      </c>
      <c r="V5" s="48">
        <v>2</v>
      </c>
      <c r="W5" s="109"/>
      <c r="X5" s="122"/>
      <c r="Y5" s="122" t="s">
        <v>239</v>
      </c>
      <c r="Z5" s="122"/>
      <c r="AA5" s="122"/>
      <c r="AB5" s="122"/>
      <c r="AC5" s="123"/>
      <c r="AD5" s="124">
        <v>70</v>
      </c>
      <c r="AE5" s="124">
        <v>18</v>
      </c>
      <c r="AF5" s="124">
        <v>19</v>
      </c>
      <c r="AG5" s="125">
        <v>21</v>
      </c>
    </row>
    <row r="6" spans="1:33" ht="15" customHeight="1">
      <c r="A6" s="109"/>
      <c r="B6" s="122" t="s">
        <v>211</v>
      </c>
      <c r="C6" s="126"/>
      <c r="D6" s="126"/>
      <c r="E6" s="126"/>
      <c r="F6" s="126"/>
      <c r="G6" s="127"/>
      <c r="H6" s="48">
        <v>106</v>
      </c>
      <c r="I6" s="106">
        <v>71</v>
      </c>
      <c r="J6" s="106">
        <v>34</v>
      </c>
      <c r="K6" s="43" t="s">
        <v>0</v>
      </c>
      <c r="L6" s="109"/>
      <c r="M6" s="122"/>
      <c r="O6" s="122" t="s">
        <v>222</v>
      </c>
      <c r="P6" s="122"/>
      <c r="Q6" s="122"/>
      <c r="R6" s="123"/>
      <c r="S6" s="48">
        <v>4</v>
      </c>
      <c r="T6" s="106">
        <v>7</v>
      </c>
      <c r="U6" s="106">
        <v>2</v>
      </c>
      <c r="V6" s="48">
        <v>2</v>
      </c>
      <c r="X6" s="122"/>
      <c r="Y6" s="122" t="s">
        <v>69</v>
      </c>
      <c r="Z6" s="122"/>
      <c r="AA6" s="122"/>
      <c r="AB6" s="122"/>
      <c r="AC6" s="123"/>
      <c r="AD6" s="124"/>
      <c r="AE6" s="124"/>
      <c r="AF6" s="124"/>
      <c r="AG6" s="125"/>
    </row>
    <row r="7" spans="1:33" ht="15" customHeight="1">
      <c r="A7" s="109"/>
      <c r="B7" s="128"/>
      <c r="C7" s="122" t="s">
        <v>40</v>
      </c>
      <c r="D7" s="128"/>
      <c r="E7" s="128"/>
      <c r="F7" s="128"/>
      <c r="G7" s="129"/>
      <c r="H7" s="48">
        <v>43</v>
      </c>
      <c r="I7" s="106">
        <v>23</v>
      </c>
      <c r="J7" s="106">
        <v>9</v>
      </c>
      <c r="K7" s="43" t="s">
        <v>0</v>
      </c>
      <c r="L7" s="109"/>
      <c r="M7" s="122"/>
      <c r="O7" s="122" t="s">
        <v>169</v>
      </c>
      <c r="P7" s="122"/>
      <c r="Q7" s="122"/>
      <c r="R7" s="123"/>
      <c r="S7" s="48">
        <v>7</v>
      </c>
      <c r="T7" s="106">
        <v>5</v>
      </c>
      <c r="U7" s="106">
        <v>5</v>
      </c>
      <c r="V7" s="48">
        <v>2</v>
      </c>
      <c r="X7" s="122"/>
      <c r="Z7" s="523" t="s">
        <v>223</v>
      </c>
      <c r="AA7" s="523"/>
      <c r="AB7" s="523"/>
      <c r="AC7" s="123"/>
      <c r="AD7" s="124">
        <v>52</v>
      </c>
      <c r="AE7" s="124">
        <v>31</v>
      </c>
      <c r="AF7" s="124">
        <v>24</v>
      </c>
      <c r="AG7" s="125">
        <v>21</v>
      </c>
    </row>
    <row r="8" spans="1:33" ht="15" customHeight="1">
      <c r="A8" s="109"/>
      <c r="B8" s="128"/>
      <c r="C8" s="122" t="s">
        <v>42</v>
      </c>
      <c r="D8" s="128"/>
      <c r="E8" s="128"/>
      <c r="F8" s="128"/>
      <c r="G8" s="129"/>
      <c r="H8" s="48">
        <v>54</v>
      </c>
      <c r="I8" s="106">
        <v>45</v>
      </c>
      <c r="J8" s="106">
        <v>25</v>
      </c>
      <c r="K8" s="43" t="s">
        <v>0</v>
      </c>
      <c r="L8" s="109"/>
      <c r="M8" s="122"/>
      <c r="O8" s="122" t="s">
        <v>45</v>
      </c>
      <c r="P8" s="122"/>
      <c r="Q8" s="122"/>
      <c r="R8" s="123"/>
      <c r="S8" s="43" t="s">
        <v>0</v>
      </c>
      <c r="T8" s="42" t="s">
        <v>0</v>
      </c>
      <c r="U8" s="42" t="s">
        <v>0</v>
      </c>
      <c r="V8" s="43" t="s">
        <v>171</v>
      </c>
      <c r="X8" s="122"/>
      <c r="Z8" s="523" t="s">
        <v>224</v>
      </c>
      <c r="AA8" s="523"/>
      <c r="AB8" s="523"/>
      <c r="AC8" s="123"/>
      <c r="AD8" s="124">
        <v>72</v>
      </c>
      <c r="AE8" s="124">
        <v>74</v>
      </c>
      <c r="AF8" s="124">
        <v>55</v>
      </c>
      <c r="AG8" s="125">
        <v>37</v>
      </c>
    </row>
    <row r="9" spans="1:33" ht="15" customHeight="1">
      <c r="A9" s="131"/>
      <c r="B9" s="132"/>
      <c r="C9" s="133" t="s">
        <v>44</v>
      </c>
      <c r="D9" s="132"/>
      <c r="E9" s="132"/>
      <c r="F9" s="132"/>
      <c r="G9" s="134"/>
      <c r="H9" s="135">
        <v>9</v>
      </c>
      <c r="I9" s="136">
        <v>3</v>
      </c>
      <c r="J9" s="44" t="s">
        <v>0</v>
      </c>
      <c r="K9" s="45" t="s">
        <v>0</v>
      </c>
      <c r="L9" s="109"/>
      <c r="M9" s="122"/>
      <c r="N9" s="122" t="s">
        <v>48</v>
      </c>
      <c r="O9" s="122"/>
      <c r="P9" s="122"/>
      <c r="Q9" s="122"/>
      <c r="R9" s="123"/>
      <c r="S9" s="42" t="s">
        <v>0</v>
      </c>
      <c r="T9" s="42" t="s">
        <v>0</v>
      </c>
      <c r="U9" s="42" t="s">
        <v>0</v>
      </c>
      <c r="V9" s="43" t="s">
        <v>171</v>
      </c>
      <c r="X9" s="122"/>
      <c r="Z9" s="523" t="s">
        <v>240</v>
      </c>
      <c r="AA9" s="523"/>
      <c r="AB9" s="523"/>
      <c r="AC9" s="123"/>
      <c r="AD9" s="106">
        <v>3</v>
      </c>
      <c r="AE9" s="124">
        <v>10</v>
      </c>
      <c r="AF9" s="124">
        <v>3</v>
      </c>
      <c r="AG9" s="125">
        <v>6</v>
      </c>
    </row>
    <row r="10" spans="1:33" ht="15" customHeight="1">
      <c r="A10" s="137" t="s">
        <v>47</v>
      </c>
      <c r="B10" s="137"/>
      <c r="C10" s="137"/>
      <c r="D10" s="137"/>
      <c r="E10" s="137"/>
      <c r="F10" s="137"/>
      <c r="G10" s="138"/>
      <c r="H10" s="139"/>
      <c r="I10" s="140"/>
      <c r="J10" s="140"/>
      <c r="K10" s="139"/>
      <c r="L10" s="109"/>
      <c r="M10" s="122"/>
      <c r="N10" s="122" t="s">
        <v>49</v>
      </c>
      <c r="O10" s="122"/>
      <c r="P10" s="122"/>
      <c r="Q10" s="122"/>
      <c r="R10" s="123"/>
      <c r="S10" s="48">
        <v>1</v>
      </c>
      <c r="T10" s="106">
        <v>1</v>
      </c>
      <c r="U10" s="106">
        <v>3</v>
      </c>
      <c r="V10" s="48">
        <v>4</v>
      </c>
      <c r="W10" s="141"/>
      <c r="X10" s="122"/>
      <c r="Y10" s="141"/>
      <c r="Z10" s="523" t="s">
        <v>241</v>
      </c>
      <c r="AA10" s="523"/>
      <c r="AB10" s="523"/>
      <c r="AC10" s="123"/>
      <c r="AD10" s="124">
        <v>13</v>
      </c>
      <c r="AE10" s="124">
        <v>3</v>
      </c>
      <c r="AF10" s="124">
        <v>6</v>
      </c>
      <c r="AG10" s="125">
        <v>9</v>
      </c>
    </row>
    <row r="11" spans="1:33" ht="15" customHeight="1">
      <c r="A11" s="109"/>
      <c r="B11" s="122" t="s">
        <v>211</v>
      </c>
      <c r="C11" s="122"/>
      <c r="D11" s="122"/>
      <c r="E11" s="122"/>
      <c r="F11" s="122"/>
      <c r="G11" s="123"/>
      <c r="H11" s="48">
        <v>489</v>
      </c>
      <c r="I11" s="106">
        <v>353</v>
      </c>
      <c r="J11" s="106">
        <v>275</v>
      </c>
      <c r="K11" s="157">
        <v>387</v>
      </c>
      <c r="L11" s="109"/>
      <c r="M11" s="122"/>
      <c r="N11" s="122" t="s">
        <v>225</v>
      </c>
      <c r="O11" s="122"/>
      <c r="P11" s="122"/>
      <c r="Q11" s="122"/>
      <c r="R11" s="123"/>
      <c r="S11" s="48"/>
      <c r="T11" s="106"/>
      <c r="U11" s="106"/>
      <c r="V11" s="48"/>
      <c r="W11" s="131"/>
      <c r="X11" s="133"/>
      <c r="Y11" s="133" t="s">
        <v>67</v>
      </c>
      <c r="Z11" s="133"/>
      <c r="AA11" s="133"/>
      <c r="AB11" s="133"/>
      <c r="AC11" s="142"/>
      <c r="AD11" s="136">
        <v>1</v>
      </c>
      <c r="AE11" s="143">
        <v>6</v>
      </c>
      <c r="AF11" s="143">
        <v>7</v>
      </c>
      <c r="AG11" s="144">
        <v>5</v>
      </c>
    </row>
    <row r="12" spans="1:33" ht="15" customHeight="1">
      <c r="A12" s="109"/>
      <c r="B12" s="122"/>
      <c r="C12" s="122" t="s">
        <v>50</v>
      </c>
      <c r="D12" s="122"/>
      <c r="E12" s="122"/>
      <c r="F12" s="122"/>
      <c r="G12" s="123"/>
      <c r="H12" s="48">
        <v>377</v>
      </c>
      <c r="I12" s="106">
        <v>278</v>
      </c>
      <c r="J12" s="106">
        <v>229</v>
      </c>
      <c r="K12" s="43" t="s">
        <v>0</v>
      </c>
      <c r="L12" s="109"/>
      <c r="M12" s="122"/>
      <c r="N12" s="109"/>
      <c r="O12" s="122" t="s">
        <v>223</v>
      </c>
      <c r="P12" s="122"/>
      <c r="Q12" s="122"/>
      <c r="R12" s="123"/>
      <c r="S12" s="48">
        <v>52</v>
      </c>
      <c r="T12" s="106">
        <v>31</v>
      </c>
      <c r="U12" s="106">
        <v>24</v>
      </c>
      <c r="V12" s="48">
        <v>21</v>
      </c>
      <c r="W12" s="145" t="s">
        <v>71</v>
      </c>
      <c r="X12" s="145"/>
      <c r="Y12" s="145"/>
      <c r="Z12" s="145"/>
      <c r="AA12" s="145"/>
      <c r="AB12" s="145"/>
      <c r="AC12" s="146"/>
      <c r="AD12" s="47" t="s">
        <v>0</v>
      </c>
      <c r="AE12" s="47" t="s">
        <v>0</v>
      </c>
      <c r="AF12" s="47" t="s">
        <v>0</v>
      </c>
      <c r="AG12" s="176" t="s">
        <v>172</v>
      </c>
    </row>
    <row r="13" spans="1:33" ht="15" customHeight="1">
      <c r="A13" s="109"/>
      <c r="B13" s="122"/>
      <c r="C13" s="122" t="s">
        <v>52</v>
      </c>
      <c r="D13" s="122"/>
      <c r="E13" s="122"/>
      <c r="F13" s="122"/>
      <c r="G13" s="123"/>
      <c r="H13" s="48"/>
      <c r="I13" s="106"/>
      <c r="J13" s="106"/>
      <c r="K13" s="43" t="s">
        <v>0</v>
      </c>
      <c r="L13" s="109"/>
      <c r="M13" s="122"/>
      <c r="N13" s="109"/>
      <c r="O13" s="122" t="s">
        <v>224</v>
      </c>
      <c r="P13" s="122"/>
      <c r="Q13" s="122"/>
      <c r="R13" s="123"/>
      <c r="S13" s="48">
        <v>72</v>
      </c>
      <c r="T13" s="106">
        <v>74</v>
      </c>
      <c r="U13" s="106">
        <v>55</v>
      </c>
      <c r="V13" s="48">
        <v>37</v>
      </c>
      <c r="AD13" s="147"/>
      <c r="AE13" s="147"/>
      <c r="AF13" s="147"/>
      <c r="AG13" s="148" t="s">
        <v>189</v>
      </c>
    </row>
    <row r="14" spans="1:22" ht="15" customHeight="1">
      <c r="A14" s="109"/>
      <c r="B14" s="122"/>
      <c r="C14" s="122" t="s">
        <v>54</v>
      </c>
      <c r="D14" s="122"/>
      <c r="E14" s="122"/>
      <c r="F14" s="122"/>
      <c r="G14" s="123"/>
      <c r="H14" s="42" t="s">
        <v>0</v>
      </c>
      <c r="I14" s="149">
        <v>1</v>
      </c>
      <c r="J14" s="106">
        <v>2</v>
      </c>
      <c r="K14" s="43" t="s">
        <v>0</v>
      </c>
      <c r="L14" s="109"/>
      <c r="M14" s="122"/>
      <c r="N14" s="109"/>
      <c r="O14" s="122" t="s">
        <v>58</v>
      </c>
      <c r="P14" s="122"/>
      <c r="Q14" s="122"/>
      <c r="R14" s="123"/>
      <c r="S14" s="106">
        <v>3</v>
      </c>
      <c r="T14" s="106">
        <v>10</v>
      </c>
      <c r="U14" s="106">
        <v>3</v>
      </c>
      <c r="V14" s="48">
        <v>6</v>
      </c>
    </row>
    <row r="15" spans="1:33" ht="15" customHeight="1">
      <c r="A15" s="109"/>
      <c r="B15" s="122"/>
      <c r="C15" s="122" t="s">
        <v>56</v>
      </c>
      <c r="D15" s="122"/>
      <c r="E15" s="122"/>
      <c r="F15" s="122"/>
      <c r="G15" s="123"/>
      <c r="H15" s="42" t="s">
        <v>0</v>
      </c>
      <c r="I15" s="149">
        <v>1</v>
      </c>
      <c r="J15" s="106">
        <v>9</v>
      </c>
      <c r="K15" s="43" t="s">
        <v>0</v>
      </c>
      <c r="L15" s="131"/>
      <c r="M15" s="133"/>
      <c r="N15" s="131"/>
      <c r="O15" s="133" t="s">
        <v>60</v>
      </c>
      <c r="P15" s="133"/>
      <c r="Q15" s="133"/>
      <c r="R15" s="142"/>
      <c r="S15" s="135">
        <v>13</v>
      </c>
      <c r="T15" s="136">
        <v>3</v>
      </c>
      <c r="U15" s="136">
        <v>6</v>
      </c>
      <c r="V15" s="135">
        <v>9</v>
      </c>
      <c r="W15" s="527" t="s">
        <v>269</v>
      </c>
      <c r="X15" s="527"/>
      <c r="Y15" s="528" t="s">
        <v>274</v>
      </c>
      <c r="Z15" s="528"/>
      <c r="AA15" s="528"/>
      <c r="AB15" s="528"/>
      <c r="AC15" s="528"/>
      <c r="AD15" s="528"/>
      <c r="AE15" s="528"/>
      <c r="AF15" s="528"/>
      <c r="AG15" s="528"/>
    </row>
    <row r="16" spans="1:33" ht="15" customHeight="1">
      <c r="A16" s="131"/>
      <c r="B16" s="133"/>
      <c r="C16" s="133" t="s">
        <v>57</v>
      </c>
      <c r="D16" s="133"/>
      <c r="E16" s="133"/>
      <c r="F16" s="133"/>
      <c r="G16" s="142"/>
      <c r="H16" s="135">
        <v>112</v>
      </c>
      <c r="I16" s="136">
        <v>73</v>
      </c>
      <c r="J16" s="136">
        <v>35</v>
      </c>
      <c r="K16" s="45" t="s">
        <v>0</v>
      </c>
      <c r="L16" s="150"/>
      <c r="M16" s="122" t="s">
        <v>267</v>
      </c>
      <c r="N16" s="150"/>
      <c r="O16" s="150"/>
      <c r="P16" s="150"/>
      <c r="Q16" s="150"/>
      <c r="R16" s="151"/>
      <c r="S16" s="48"/>
      <c r="T16" s="106"/>
      <c r="U16" s="106"/>
      <c r="V16" s="48"/>
      <c r="W16" s="173"/>
      <c r="X16" s="173"/>
      <c r="Y16" s="528"/>
      <c r="Z16" s="528"/>
      <c r="AA16" s="528"/>
      <c r="AB16" s="528"/>
      <c r="AC16" s="528"/>
      <c r="AD16" s="528"/>
      <c r="AE16" s="528"/>
      <c r="AF16" s="528"/>
      <c r="AG16" s="528"/>
    </row>
    <row r="17" spans="1:33" ht="15" customHeight="1">
      <c r="A17" s="137" t="s">
        <v>254</v>
      </c>
      <c r="B17" s="137"/>
      <c r="C17" s="137"/>
      <c r="D17" s="137"/>
      <c r="E17" s="137"/>
      <c r="F17" s="137"/>
      <c r="G17" s="138"/>
      <c r="H17" s="152"/>
      <c r="I17" s="153"/>
      <c r="J17" s="153"/>
      <c r="K17" s="152"/>
      <c r="M17" s="122"/>
      <c r="N17" s="122" t="s">
        <v>61</v>
      </c>
      <c r="O17" s="122"/>
      <c r="P17" s="122"/>
      <c r="Q17" s="122"/>
      <c r="R17" s="123"/>
      <c r="S17" s="48">
        <v>238</v>
      </c>
      <c r="T17" s="106">
        <v>175</v>
      </c>
      <c r="U17" s="106">
        <v>144</v>
      </c>
      <c r="V17" s="48">
        <v>120</v>
      </c>
      <c r="W17" s="173"/>
      <c r="X17" s="173"/>
      <c r="Y17" s="528"/>
      <c r="Z17" s="528"/>
      <c r="AA17" s="528"/>
      <c r="AB17" s="528"/>
      <c r="AC17" s="528"/>
      <c r="AD17" s="528"/>
      <c r="AE17" s="528"/>
      <c r="AF17" s="528"/>
      <c r="AG17" s="528"/>
    </row>
    <row r="18" spans="1:33" ht="15" customHeight="1">
      <c r="A18" s="109"/>
      <c r="B18" s="122" t="s">
        <v>263</v>
      </c>
      <c r="C18" s="122"/>
      <c r="D18" s="122"/>
      <c r="E18" s="122"/>
      <c r="F18" s="122"/>
      <c r="G18" s="123"/>
      <c r="H18" s="48">
        <v>257</v>
      </c>
      <c r="I18" s="106">
        <v>191</v>
      </c>
      <c r="J18" s="106">
        <v>158</v>
      </c>
      <c r="K18" s="48">
        <v>127</v>
      </c>
      <c r="M18" s="122"/>
      <c r="N18" s="122" t="s">
        <v>62</v>
      </c>
      <c r="O18" s="122"/>
      <c r="P18" s="122"/>
      <c r="Q18" s="122"/>
      <c r="R18" s="123"/>
      <c r="S18" s="48">
        <v>12</v>
      </c>
      <c r="T18" s="106">
        <v>11</v>
      </c>
      <c r="U18" s="106">
        <v>9</v>
      </c>
      <c r="V18" s="48">
        <v>5</v>
      </c>
      <c r="W18" s="173"/>
      <c r="X18" s="173"/>
      <c r="Y18" s="528"/>
      <c r="Z18" s="528"/>
      <c r="AA18" s="528"/>
      <c r="AB18" s="528"/>
      <c r="AC18" s="528"/>
      <c r="AD18" s="528"/>
      <c r="AE18" s="528"/>
      <c r="AF18" s="528"/>
      <c r="AG18" s="528"/>
    </row>
    <row r="19" spans="1:33" ht="15" customHeight="1">
      <c r="A19" s="122"/>
      <c r="B19" s="122"/>
      <c r="C19" s="523" t="s">
        <v>255</v>
      </c>
      <c r="D19" s="523"/>
      <c r="E19" s="523"/>
      <c r="F19" s="523"/>
      <c r="G19" s="123"/>
      <c r="H19" s="48">
        <v>242</v>
      </c>
      <c r="I19" s="106">
        <v>175</v>
      </c>
      <c r="J19" s="106">
        <v>146</v>
      </c>
      <c r="K19" s="48">
        <v>119</v>
      </c>
      <c r="M19" s="133"/>
      <c r="N19" s="133" t="s">
        <v>63</v>
      </c>
      <c r="O19" s="133"/>
      <c r="P19" s="133"/>
      <c r="Q19" s="133"/>
      <c r="R19" s="142"/>
      <c r="S19" s="135">
        <v>7</v>
      </c>
      <c r="T19" s="136">
        <v>5</v>
      </c>
      <c r="U19" s="136">
        <v>5</v>
      </c>
      <c r="V19" s="135">
        <v>2</v>
      </c>
      <c r="W19" s="527" t="s">
        <v>270</v>
      </c>
      <c r="X19" s="527"/>
      <c r="Y19" s="528" t="s">
        <v>272</v>
      </c>
      <c r="Z19" s="528"/>
      <c r="AA19" s="528"/>
      <c r="AB19" s="528"/>
      <c r="AC19" s="528"/>
      <c r="AD19" s="528"/>
      <c r="AE19" s="528"/>
      <c r="AF19" s="528"/>
      <c r="AG19" s="528"/>
    </row>
    <row r="20" spans="1:33" ht="15" customHeight="1">
      <c r="A20" s="122"/>
      <c r="B20" s="122"/>
      <c r="C20" s="523" t="s">
        <v>212</v>
      </c>
      <c r="D20" s="523"/>
      <c r="E20" s="523"/>
      <c r="F20" s="523"/>
      <c r="G20" s="123"/>
      <c r="H20" s="48">
        <v>15</v>
      </c>
      <c r="I20" s="106">
        <v>16</v>
      </c>
      <c r="J20" s="106">
        <v>12</v>
      </c>
      <c r="K20" s="48">
        <v>8</v>
      </c>
      <c r="L20" s="137" t="s">
        <v>266</v>
      </c>
      <c r="M20" s="154"/>
      <c r="N20" s="154"/>
      <c r="O20" s="154"/>
      <c r="P20" s="154"/>
      <c r="Q20" s="155"/>
      <c r="R20" s="156"/>
      <c r="S20" s="48"/>
      <c r="T20" s="106"/>
      <c r="U20" s="106"/>
      <c r="V20" s="48"/>
      <c r="W20" s="174"/>
      <c r="X20" s="174"/>
      <c r="Y20" s="528"/>
      <c r="Z20" s="528"/>
      <c r="AA20" s="528"/>
      <c r="AB20" s="528"/>
      <c r="AC20" s="528"/>
      <c r="AD20" s="528"/>
      <c r="AE20" s="528"/>
      <c r="AF20" s="528"/>
      <c r="AG20" s="528"/>
    </row>
    <row r="21" spans="1:33" ht="15" customHeight="1">
      <c r="A21" s="122"/>
      <c r="B21" s="122"/>
      <c r="C21" s="523" t="s">
        <v>64</v>
      </c>
      <c r="D21" s="523"/>
      <c r="E21" s="523"/>
      <c r="F21" s="523"/>
      <c r="G21" s="123"/>
      <c r="H21" s="42" t="s">
        <v>0</v>
      </c>
      <c r="I21" s="42" t="s">
        <v>0</v>
      </c>
      <c r="J21" s="42" t="s">
        <v>0</v>
      </c>
      <c r="K21" s="43" t="s">
        <v>94</v>
      </c>
      <c r="L21" s="109"/>
      <c r="M21" s="122" t="s">
        <v>211</v>
      </c>
      <c r="N21" s="122"/>
      <c r="O21" s="122"/>
      <c r="P21" s="122"/>
      <c r="Q21" s="122"/>
      <c r="R21" s="123"/>
      <c r="S21" s="48">
        <v>257</v>
      </c>
      <c r="T21" s="106">
        <v>191</v>
      </c>
      <c r="U21" s="106">
        <v>158</v>
      </c>
      <c r="V21" s="157">
        <v>127</v>
      </c>
      <c r="W21" s="174"/>
      <c r="X21" s="174"/>
      <c r="Y21" s="528"/>
      <c r="Z21" s="528"/>
      <c r="AA21" s="528"/>
      <c r="AB21" s="528"/>
      <c r="AC21" s="528"/>
      <c r="AD21" s="528"/>
      <c r="AE21" s="528"/>
      <c r="AF21" s="528"/>
      <c r="AG21" s="528"/>
    </row>
    <row r="22" spans="1:33" ht="15" customHeight="1">
      <c r="A22" s="122"/>
      <c r="B22" s="122"/>
      <c r="C22" s="523" t="s">
        <v>65</v>
      </c>
      <c r="D22" s="523"/>
      <c r="E22" s="523"/>
      <c r="F22" s="523"/>
      <c r="G22" s="123"/>
      <c r="H22" s="42" t="s">
        <v>0</v>
      </c>
      <c r="I22" s="42" t="s">
        <v>0</v>
      </c>
      <c r="J22" s="42" t="s">
        <v>0</v>
      </c>
      <c r="K22" s="43" t="s">
        <v>94</v>
      </c>
      <c r="L22" s="109"/>
      <c r="M22" s="122"/>
      <c r="N22" s="122" t="s">
        <v>2</v>
      </c>
      <c r="O22" s="122"/>
      <c r="P22" s="122"/>
      <c r="R22" s="123"/>
      <c r="S22" s="48"/>
      <c r="T22" s="106"/>
      <c r="U22" s="106"/>
      <c r="V22" s="48"/>
      <c r="W22" s="174"/>
      <c r="X22" s="174"/>
      <c r="Y22" s="175"/>
      <c r="Z22" s="175"/>
      <c r="AA22" s="175"/>
      <c r="AB22" s="175"/>
      <c r="AC22" s="175"/>
      <c r="AD22" s="175"/>
      <c r="AE22" s="175"/>
      <c r="AF22" s="175"/>
      <c r="AG22" s="175"/>
    </row>
    <row r="23" spans="1:33" ht="15" customHeight="1">
      <c r="A23" s="122"/>
      <c r="B23" s="122"/>
      <c r="C23" s="523" t="s">
        <v>66</v>
      </c>
      <c r="D23" s="523"/>
      <c r="E23" s="523"/>
      <c r="F23" s="523"/>
      <c r="G23" s="123"/>
      <c r="H23" s="42" t="s">
        <v>0</v>
      </c>
      <c r="I23" s="42" t="s">
        <v>0</v>
      </c>
      <c r="J23" s="42" t="s">
        <v>0</v>
      </c>
      <c r="K23" s="43" t="s">
        <v>94</v>
      </c>
      <c r="L23" s="109"/>
      <c r="M23" s="122"/>
      <c r="N23" s="122"/>
      <c r="O23" s="122" t="s">
        <v>226</v>
      </c>
      <c r="P23" s="122"/>
      <c r="R23" s="122"/>
      <c r="S23" s="42" t="s">
        <v>0</v>
      </c>
      <c r="T23" s="42" t="s">
        <v>0</v>
      </c>
      <c r="U23" s="106">
        <v>1</v>
      </c>
      <c r="V23" s="48">
        <v>2</v>
      </c>
      <c r="W23" s="527" t="s">
        <v>271</v>
      </c>
      <c r="X23" s="527"/>
      <c r="Y23" s="528" t="s">
        <v>273</v>
      </c>
      <c r="Z23" s="528"/>
      <c r="AA23" s="528"/>
      <c r="AB23" s="528"/>
      <c r="AC23" s="528"/>
      <c r="AD23" s="528"/>
      <c r="AE23" s="528"/>
      <c r="AF23" s="528"/>
      <c r="AG23" s="528"/>
    </row>
    <row r="24" spans="1:33" ht="15" customHeight="1">
      <c r="A24" s="122"/>
      <c r="B24" s="122"/>
      <c r="C24" s="523" t="s">
        <v>256</v>
      </c>
      <c r="D24" s="523"/>
      <c r="E24" s="523"/>
      <c r="F24" s="523"/>
      <c r="G24" s="123"/>
      <c r="H24" s="42" t="s">
        <v>0</v>
      </c>
      <c r="I24" s="42" t="s">
        <v>0</v>
      </c>
      <c r="J24" s="42" t="s">
        <v>0</v>
      </c>
      <c r="K24" s="43" t="s">
        <v>94</v>
      </c>
      <c r="L24" s="109"/>
      <c r="M24" s="122"/>
      <c r="N24" s="122"/>
      <c r="P24" s="122" t="s">
        <v>227</v>
      </c>
      <c r="R24" s="123"/>
      <c r="S24" s="48">
        <v>1</v>
      </c>
      <c r="T24" s="106">
        <v>2</v>
      </c>
      <c r="U24" s="42" t="s">
        <v>0</v>
      </c>
      <c r="V24" s="43" t="s">
        <v>170</v>
      </c>
      <c r="W24" s="173"/>
      <c r="X24" s="173"/>
      <c r="Y24" s="528"/>
      <c r="Z24" s="528"/>
      <c r="AA24" s="528"/>
      <c r="AB24" s="528"/>
      <c r="AC24" s="528"/>
      <c r="AD24" s="528"/>
      <c r="AE24" s="528"/>
      <c r="AF24" s="528"/>
      <c r="AG24" s="528"/>
    </row>
    <row r="25" spans="1:24" ht="15" customHeight="1">
      <c r="A25" s="109"/>
      <c r="B25" s="122" t="s">
        <v>68</v>
      </c>
      <c r="C25" s="122"/>
      <c r="D25" s="122"/>
      <c r="E25" s="122"/>
      <c r="F25" s="122"/>
      <c r="G25" s="123"/>
      <c r="H25" s="48">
        <v>475</v>
      </c>
      <c r="I25" s="106">
        <v>460</v>
      </c>
      <c r="J25" s="106">
        <v>399</v>
      </c>
      <c r="K25" s="48">
        <v>316</v>
      </c>
      <c r="L25" s="109"/>
      <c r="M25" s="122"/>
      <c r="N25" s="122"/>
      <c r="P25" s="122" t="s">
        <v>228</v>
      </c>
      <c r="R25" s="123"/>
      <c r="S25" s="106">
        <v>1</v>
      </c>
      <c r="T25" s="106">
        <v>1</v>
      </c>
      <c r="U25" s="42" t="s">
        <v>0</v>
      </c>
      <c r="V25" s="43" t="s">
        <v>170</v>
      </c>
      <c r="W25" s="527"/>
      <c r="X25" s="527"/>
    </row>
    <row r="26" spans="1:24" ht="15" customHeight="1">
      <c r="A26" s="122"/>
      <c r="B26" s="122"/>
      <c r="C26" s="523" t="s">
        <v>257</v>
      </c>
      <c r="D26" s="523"/>
      <c r="E26" s="523"/>
      <c r="F26" s="523"/>
      <c r="G26" s="123" t="s">
        <v>193</v>
      </c>
      <c r="H26" s="48">
        <v>8</v>
      </c>
      <c r="I26" s="106">
        <v>11</v>
      </c>
      <c r="J26" s="106">
        <v>7</v>
      </c>
      <c r="K26" s="48">
        <v>6</v>
      </c>
      <c r="L26" s="109"/>
      <c r="M26" s="122"/>
      <c r="N26" s="122"/>
      <c r="P26" s="122" t="s">
        <v>229</v>
      </c>
      <c r="R26" s="123"/>
      <c r="S26" s="106">
        <v>2</v>
      </c>
      <c r="T26" s="42" t="s">
        <v>0</v>
      </c>
      <c r="U26" s="42" t="s">
        <v>0</v>
      </c>
      <c r="V26" s="43" t="s">
        <v>170</v>
      </c>
      <c r="W26" s="173"/>
      <c r="X26" s="173"/>
    </row>
    <row r="27" spans="1:22" ht="15" customHeight="1">
      <c r="A27" s="122"/>
      <c r="B27" s="122"/>
      <c r="C27" s="523" t="s">
        <v>264</v>
      </c>
      <c r="D27" s="523"/>
      <c r="E27" s="523"/>
      <c r="F27" s="523"/>
      <c r="G27" s="123" t="s">
        <v>193</v>
      </c>
      <c r="H27" s="48">
        <v>383</v>
      </c>
      <c r="I27" s="106">
        <v>367</v>
      </c>
      <c r="J27" s="106">
        <v>328</v>
      </c>
      <c r="K27" s="48">
        <v>275</v>
      </c>
      <c r="L27" s="109"/>
      <c r="M27" s="122"/>
      <c r="N27" s="122"/>
      <c r="O27" s="122" t="s">
        <v>230</v>
      </c>
      <c r="P27" s="122"/>
      <c r="R27" s="123"/>
      <c r="S27" s="48"/>
      <c r="T27" s="106"/>
      <c r="U27" s="106"/>
      <c r="V27" s="48"/>
    </row>
    <row r="28" spans="1:22" ht="15" customHeight="1">
      <c r="A28" s="122"/>
      <c r="B28" s="122"/>
      <c r="C28" s="523" t="s">
        <v>258</v>
      </c>
      <c r="D28" s="523"/>
      <c r="E28" s="523"/>
      <c r="F28" s="523"/>
      <c r="G28" s="123" t="s">
        <v>193</v>
      </c>
      <c r="H28" s="48">
        <v>84</v>
      </c>
      <c r="I28" s="106">
        <v>82</v>
      </c>
      <c r="J28" s="106">
        <v>64</v>
      </c>
      <c r="K28" s="48">
        <v>35</v>
      </c>
      <c r="L28" s="109"/>
      <c r="M28" s="122"/>
      <c r="N28" s="122"/>
      <c r="O28" s="109"/>
      <c r="P28" s="122" t="s">
        <v>231</v>
      </c>
      <c r="R28" s="123"/>
      <c r="S28" s="48">
        <v>5</v>
      </c>
      <c r="T28" s="106">
        <v>4</v>
      </c>
      <c r="U28" s="106">
        <v>2</v>
      </c>
      <c r="V28" s="48">
        <v>3</v>
      </c>
    </row>
    <row r="29" spans="1:22" ht="15" customHeight="1">
      <c r="A29" s="158"/>
      <c r="B29" s="158"/>
      <c r="C29" s="532" t="s">
        <v>259</v>
      </c>
      <c r="D29" s="532"/>
      <c r="E29" s="532"/>
      <c r="F29" s="532"/>
      <c r="G29" s="159" t="s">
        <v>194</v>
      </c>
      <c r="H29" s="160">
        <v>15749.33</v>
      </c>
      <c r="I29" s="161">
        <v>16379.63</v>
      </c>
      <c r="J29" s="161">
        <v>12326.36</v>
      </c>
      <c r="K29" s="162">
        <v>5321.2</v>
      </c>
      <c r="L29" s="109"/>
      <c r="M29" s="122"/>
      <c r="N29" s="122"/>
      <c r="O29" s="109"/>
      <c r="P29" s="122" t="s">
        <v>232</v>
      </c>
      <c r="Q29" s="141"/>
      <c r="R29" s="123"/>
      <c r="S29" s="42" t="s">
        <v>0</v>
      </c>
      <c r="T29" s="42" t="s">
        <v>0</v>
      </c>
      <c r="U29" s="42" t="s">
        <v>0</v>
      </c>
      <c r="V29" s="43" t="s">
        <v>170</v>
      </c>
    </row>
    <row r="30" spans="1:33" s="141" customFormat="1" ht="15" customHeight="1">
      <c r="A30" s="122"/>
      <c r="B30" s="122"/>
      <c r="C30" s="523" t="s">
        <v>70</v>
      </c>
      <c r="D30" s="523"/>
      <c r="E30" s="523"/>
      <c r="F30" s="523"/>
      <c r="G30" s="123" t="s">
        <v>195</v>
      </c>
      <c r="H30" s="48">
        <v>41095</v>
      </c>
      <c r="I30" s="106">
        <v>38278</v>
      </c>
      <c r="J30" s="106">
        <v>28418</v>
      </c>
      <c r="K30" s="43" t="s">
        <v>0</v>
      </c>
      <c r="L30" s="109"/>
      <c r="M30" s="122"/>
      <c r="N30" s="122"/>
      <c r="O30" s="122" t="s">
        <v>233</v>
      </c>
      <c r="P30" s="122"/>
      <c r="Q30" s="107"/>
      <c r="R30" s="123"/>
      <c r="S30" s="43" t="s">
        <v>0</v>
      </c>
      <c r="T30" s="42" t="s">
        <v>0</v>
      </c>
      <c r="U30" s="42" t="s">
        <v>0</v>
      </c>
      <c r="V30" s="43" t="s">
        <v>170</v>
      </c>
      <c r="W30" s="107"/>
      <c r="X30" s="107"/>
      <c r="Y30" s="107"/>
      <c r="Z30" s="107"/>
      <c r="AA30" s="107"/>
      <c r="AB30" s="107"/>
      <c r="AC30" s="107"/>
      <c r="AD30" s="107"/>
      <c r="AE30" s="107"/>
      <c r="AF30" s="107"/>
      <c r="AG30" s="107"/>
    </row>
    <row r="31" spans="1:22" ht="15" customHeight="1">
      <c r="A31" s="131"/>
      <c r="B31" s="133" t="s">
        <v>86</v>
      </c>
      <c r="C31" s="133"/>
      <c r="D31" s="133"/>
      <c r="E31" s="133"/>
      <c r="F31" s="133"/>
      <c r="G31" s="142" t="s">
        <v>196</v>
      </c>
      <c r="H31" s="135">
        <v>9686</v>
      </c>
      <c r="I31" s="136">
        <v>11842.523560209424</v>
      </c>
      <c r="J31" s="136">
        <v>8685</v>
      </c>
      <c r="K31" s="45" t="s">
        <v>0</v>
      </c>
      <c r="L31" s="109"/>
      <c r="M31" s="122"/>
      <c r="N31" s="122"/>
      <c r="O31" s="122" t="s">
        <v>234</v>
      </c>
      <c r="P31" s="122"/>
      <c r="R31" s="123"/>
      <c r="S31" s="42" t="s">
        <v>0</v>
      </c>
      <c r="T31" s="42" t="s">
        <v>0</v>
      </c>
      <c r="U31" s="42" t="s">
        <v>0</v>
      </c>
      <c r="V31" s="43" t="s">
        <v>170</v>
      </c>
    </row>
    <row r="32" spans="1:22" ht="15" customHeight="1">
      <c r="A32" s="163" t="s">
        <v>260</v>
      </c>
      <c r="B32" s="164"/>
      <c r="C32" s="164"/>
      <c r="D32" s="164"/>
      <c r="E32" s="163"/>
      <c r="F32" s="164"/>
      <c r="G32" s="165"/>
      <c r="H32" s="139"/>
      <c r="I32" s="140"/>
      <c r="J32" s="140"/>
      <c r="K32" s="139"/>
      <c r="L32" s="109"/>
      <c r="M32" s="122"/>
      <c r="N32" s="122" t="s">
        <v>268</v>
      </c>
      <c r="O32" s="122"/>
      <c r="P32" s="122"/>
      <c r="R32" s="123"/>
      <c r="S32" s="42" t="s">
        <v>0</v>
      </c>
      <c r="T32" s="42" t="s">
        <v>0</v>
      </c>
      <c r="U32" s="42" t="s">
        <v>0</v>
      </c>
      <c r="V32" s="43" t="s">
        <v>0</v>
      </c>
    </row>
    <row r="33" spans="1:22" ht="15" customHeight="1">
      <c r="A33" s="109"/>
      <c r="B33" s="122" t="s">
        <v>211</v>
      </c>
      <c r="C33" s="122"/>
      <c r="D33" s="122"/>
      <c r="E33" s="122"/>
      <c r="F33" s="122"/>
      <c r="G33" s="123"/>
      <c r="H33" s="48">
        <v>257</v>
      </c>
      <c r="I33" s="106">
        <v>191</v>
      </c>
      <c r="J33" s="106">
        <v>158</v>
      </c>
      <c r="K33" s="48">
        <v>127</v>
      </c>
      <c r="L33" s="109"/>
      <c r="M33" s="122"/>
      <c r="N33" s="122" t="s">
        <v>3</v>
      </c>
      <c r="O33" s="122"/>
      <c r="P33" s="122"/>
      <c r="R33" s="123"/>
      <c r="S33" s="43" t="s">
        <v>0</v>
      </c>
      <c r="T33" s="42" t="s">
        <v>0</v>
      </c>
      <c r="U33" s="42" t="s">
        <v>0</v>
      </c>
      <c r="V33" s="43" t="s">
        <v>170</v>
      </c>
    </row>
    <row r="34" spans="1:22" ht="15" customHeight="1">
      <c r="A34" s="109"/>
      <c r="B34" s="122"/>
      <c r="C34" s="122" t="s">
        <v>72</v>
      </c>
      <c r="D34" s="122"/>
      <c r="E34" s="122"/>
      <c r="F34" s="122"/>
      <c r="G34" s="123"/>
      <c r="H34" s="42" t="s">
        <v>0</v>
      </c>
      <c r="I34" s="42" t="s">
        <v>0</v>
      </c>
      <c r="J34" s="42" t="s">
        <v>0</v>
      </c>
      <c r="K34" s="43" t="s">
        <v>171</v>
      </c>
      <c r="L34" s="109"/>
      <c r="M34" s="122"/>
      <c r="N34" s="122" t="s">
        <v>38</v>
      </c>
      <c r="O34" s="122"/>
      <c r="P34" s="122"/>
      <c r="R34" s="123"/>
      <c r="S34" s="124"/>
      <c r="T34" s="124"/>
      <c r="U34" s="124"/>
      <c r="V34" s="125"/>
    </row>
    <row r="35" spans="1:22" ht="15" customHeight="1">
      <c r="A35" s="109"/>
      <c r="B35" s="122"/>
      <c r="C35" s="122" t="s">
        <v>261</v>
      </c>
      <c r="D35" s="122"/>
      <c r="E35" s="122"/>
      <c r="F35" s="122"/>
      <c r="G35" s="123"/>
      <c r="H35" s="42" t="s">
        <v>0</v>
      </c>
      <c r="I35" s="42" t="s">
        <v>0</v>
      </c>
      <c r="J35" s="42" t="s">
        <v>0</v>
      </c>
      <c r="K35" s="43" t="s">
        <v>171</v>
      </c>
      <c r="L35" s="109"/>
      <c r="M35" s="122"/>
      <c r="N35" s="109"/>
      <c r="O35" s="122" t="s">
        <v>39</v>
      </c>
      <c r="P35" s="122"/>
      <c r="R35" s="123"/>
      <c r="S35" s="42" t="s">
        <v>0</v>
      </c>
      <c r="T35" s="42" t="s">
        <v>0</v>
      </c>
      <c r="U35" s="42" t="s">
        <v>0</v>
      </c>
      <c r="V35" s="43" t="s">
        <v>0</v>
      </c>
    </row>
    <row r="36" spans="1:22" ht="15" customHeight="1">
      <c r="A36" s="109"/>
      <c r="B36" s="122"/>
      <c r="C36" s="122" t="s">
        <v>265</v>
      </c>
      <c r="D36" s="122"/>
      <c r="E36" s="122"/>
      <c r="F36" s="122"/>
      <c r="G36" s="123"/>
      <c r="H36" s="42" t="s">
        <v>0</v>
      </c>
      <c r="I36" s="42" t="s">
        <v>0</v>
      </c>
      <c r="J36" s="42" t="s">
        <v>0</v>
      </c>
      <c r="K36" s="48">
        <v>33</v>
      </c>
      <c r="L36" s="109"/>
      <c r="M36" s="122"/>
      <c r="N36" s="109"/>
      <c r="O36" s="122" t="s">
        <v>41</v>
      </c>
      <c r="P36" s="122"/>
      <c r="R36" s="123"/>
      <c r="S36" s="124">
        <v>27</v>
      </c>
      <c r="T36" s="124">
        <v>29</v>
      </c>
      <c r="U36" s="124">
        <v>27</v>
      </c>
      <c r="V36" s="125">
        <v>16</v>
      </c>
    </row>
    <row r="37" spans="1:22" ht="15" customHeight="1">
      <c r="A37" s="109"/>
      <c r="B37" s="122"/>
      <c r="C37" s="122" t="s">
        <v>262</v>
      </c>
      <c r="D37" s="122"/>
      <c r="E37" s="122"/>
      <c r="F37" s="122"/>
      <c r="G37" s="122"/>
      <c r="H37" s="166"/>
      <c r="I37" s="166"/>
      <c r="J37" s="166"/>
      <c r="K37" s="166"/>
      <c r="L37" s="109"/>
      <c r="M37" s="122"/>
      <c r="N37" s="167" t="s">
        <v>235</v>
      </c>
      <c r="P37" s="122"/>
      <c r="R37" s="123"/>
      <c r="S37" s="43" t="s">
        <v>0</v>
      </c>
      <c r="T37" s="42" t="s">
        <v>0</v>
      </c>
      <c r="U37" s="106">
        <v>1</v>
      </c>
      <c r="V37" s="48">
        <v>1</v>
      </c>
    </row>
    <row r="38" spans="1:22" ht="15" customHeight="1">
      <c r="A38" s="109"/>
      <c r="B38" s="122"/>
      <c r="D38" s="122" t="s">
        <v>73</v>
      </c>
      <c r="E38" s="122"/>
      <c r="F38" s="122"/>
      <c r="G38" s="123"/>
      <c r="H38" s="48">
        <v>85</v>
      </c>
      <c r="I38" s="106">
        <v>41</v>
      </c>
      <c r="J38" s="106">
        <v>43</v>
      </c>
      <c r="K38" s="43" t="s">
        <v>0</v>
      </c>
      <c r="L38" s="109"/>
      <c r="M38" s="122"/>
      <c r="N38" s="167" t="s">
        <v>237</v>
      </c>
      <c r="P38" s="130"/>
      <c r="R38" s="123"/>
      <c r="S38" s="42" t="s">
        <v>0</v>
      </c>
      <c r="T38" s="42" t="s">
        <v>0</v>
      </c>
      <c r="U38" s="42" t="s">
        <v>0</v>
      </c>
      <c r="V38" s="43" t="s">
        <v>168</v>
      </c>
    </row>
    <row r="39" spans="1:22" ht="15" customHeight="1">
      <c r="A39" s="109"/>
      <c r="B39" s="122"/>
      <c r="D39" s="122" t="s">
        <v>213</v>
      </c>
      <c r="E39" s="122"/>
      <c r="F39" s="122"/>
      <c r="G39" s="123"/>
      <c r="H39" s="48">
        <v>4</v>
      </c>
      <c r="I39" s="106">
        <v>4</v>
      </c>
      <c r="J39" s="106">
        <v>4</v>
      </c>
      <c r="K39" s="48">
        <v>3</v>
      </c>
      <c r="L39" s="109"/>
      <c r="M39" s="122"/>
      <c r="N39" s="167" t="s">
        <v>238</v>
      </c>
      <c r="P39" s="130"/>
      <c r="R39" s="123"/>
      <c r="S39" s="124">
        <v>1</v>
      </c>
      <c r="T39" s="124">
        <v>1</v>
      </c>
      <c r="U39" s="124">
        <v>3</v>
      </c>
      <c r="V39" s="157">
        <v>4</v>
      </c>
    </row>
    <row r="40" spans="1:22" ht="15" customHeight="1">
      <c r="A40" s="109"/>
      <c r="B40" s="122"/>
      <c r="D40" s="122" t="s">
        <v>214</v>
      </c>
      <c r="E40" s="122"/>
      <c r="F40" s="122"/>
      <c r="G40" s="123"/>
      <c r="H40" s="48">
        <v>5</v>
      </c>
      <c r="I40" s="106">
        <v>6</v>
      </c>
      <c r="J40" s="106">
        <v>3</v>
      </c>
      <c r="K40" s="48">
        <v>5</v>
      </c>
      <c r="L40" s="109"/>
      <c r="M40" s="122"/>
      <c r="N40" s="122" t="s">
        <v>53</v>
      </c>
      <c r="O40" s="122"/>
      <c r="P40" s="122"/>
      <c r="R40" s="123"/>
      <c r="S40" s="124"/>
      <c r="T40" s="124"/>
      <c r="U40" s="124"/>
      <c r="V40" s="125"/>
    </row>
    <row r="41" spans="1:22" ht="15" customHeight="1">
      <c r="A41" s="109"/>
      <c r="B41" s="122"/>
      <c r="D41" s="122" t="s">
        <v>215</v>
      </c>
      <c r="E41" s="122"/>
      <c r="F41" s="122"/>
      <c r="G41" s="123"/>
      <c r="H41" s="149">
        <v>3</v>
      </c>
      <c r="I41" s="106">
        <v>5</v>
      </c>
      <c r="J41" s="106">
        <v>3</v>
      </c>
      <c r="K41" s="48">
        <v>2</v>
      </c>
      <c r="L41" s="109"/>
      <c r="M41" s="122"/>
      <c r="N41" s="109"/>
      <c r="O41" s="122" t="s">
        <v>55</v>
      </c>
      <c r="P41" s="122"/>
      <c r="R41" s="123"/>
      <c r="S41" s="124">
        <v>7</v>
      </c>
      <c r="T41" s="124">
        <v>8</v>
      </c>
      <c r="U41" s="124">
        <v>9</v>
      </c>
      <c r="V41" s="125">
        <v>1</v>
      </c>
    </row>
    <row r="42" spans="1:22" ht="15" customHeight="1">
      <c r="A42" s="109"/>
      <c r="B42" s="122"/>
      <c r="D42" s="122" t="s">
        <v>216</v>
      </c>
      <c r="E42" s="122"/>
      <c r="F42" s="122"/>
      <c r="G42" s="123"/>
      <c r="H42" s="48">
        <v>1</v>
      </c>
      <c r="I42" s="42" t="s">
        <v>0</v>
      </c>
      <c r="J42" s="106">
        <v>1</v>
      </c>
      <c r="K42" s="43" t="s">
        <v>0</v>
      </c>
      <c r="L42" s="109"/>
      <c r="M42" s="122"/>
      <c r="N42" s="109"/>
      <c r="O42" s="122" t="s">
        <v>59</v>
      </c>
      <c r="P42" s="122"/>
      <c r="R42" s="123"/>
      <c r="S42" s="42" t="s">
        <v>0</v>
      </c>
      <c r="T42" s="42" t="s">
        <v>0</v>
      </c>
      <c r="U42" s="124">
        <v>1</v>
      </c>
      <c r="V42" s="125">
        <v>1</v>
      </c>
    </row>
    <row r="43" spans="1:22" ht="15" customHeight="1">
      <c r="A43" s="109"/>
      <c r="B43" s="122"/>
      <c r="D43" s="122" t="s">
        <v>217</v>
      </c>
      <c r="E43" s="122"/>
      <c r="F43" s="122"/>
      <c r="G43" s="123"/>
      <c r="H43" s="43" t="s">
        <v>0</v>
      </c>
      <c r="I43" s="106">
        <v>1</v>
      </c>
      <c r="J43" s="42" t="s">
        <v>0</v>
      </c>
      <c r="K43" s="43" t="s">
        <v>171</v>
      </c>
      <c r="L43" s="109"/>
      <c r="M43" s="122"/>
      <c r="N43" s="122" t="s">
        <v>43</v>
      </c>
      <c r="O43" s="122"/>
      <c r="P43" s="122"/>
      <c r="R43" s="123"/>
      <c r="S43" s="124"/>
      <c r="T43" s="124"/>
      <c r="U43" s="42"/>
      <c r="V43" s="43"/>
    </row>
    <row r="44" spans="1:22" ht="15" customHeight="1">
      <c r="A44" s="109"/>
      <c r="B44" s="122"/>
      <c r="D44" s="122" t="s">
        <v>218</v>
      </c>
      <c r="E44" s="122"/>
      <c r="F44" s="122"/>
      <c r="G44" s="123"/>
      <c r="H44" s="48">
        <v>1</v>
      </c>
      <c r="I44" s="106">
        <v>2</v>
      </c>
      <c r="J44" s="106">
        <v>2</v>
      </c>
      <c r="K44" s="43" t="s">
        <v>0</v>
      </c>
      <c r="L44" s="109"/>
      <c r="M44" s="122"/>
      <c r="N44" s="109"/>
      <c r="O44" s="167" t="s">
        <v>46</v>
      </c>
      <c r="P44" s="130"/>
      <c r="R44" s="123"/>
      <c r="S44" s="124">
        <v>2</v>
      </c>
      <c r="T44" s="124">
        <v>1</v>
      </c>
      <c r="U44" s="42" t="s">
        <v>0</v>
      </c>
      <c r="V44" s="43" t="s">
        <v>168</v>
      </c>
    </row>
    <row r="45" spans="1:22" ht="15" customHeight="1">
      <c r="A45" s="109"/>
      <c r="B45" s="122"/>
      <c r="C45" s="109"/>
      <c r="D45" s="122" t="s">
        <v>219</v>
      </c>
      <c r="E45" s="122"/>
      <c r="F45" s="122"/>
      <c r="G45" s="123"/>
      <c r="H45" s="48">
        <v>2</v>
      </c>
      <c r="I45" s="42" t="s">
        <v>0</v>
      </c>
      <c r="J45" s="106">
        <v>1</v>
      </c>
      <c r="K45" s="43" t="s">
        <v>0</v>
      </c>
      <c r="L45" s="109"/>
      <c r="M45" s="122"/>
      <c r="N45" s="168"/>
      <c r="O45" s="167" t="s">
        <v>236</v>
      </c>
      <c r="P45" s="167"/>
      <c r="Q45" s="109"/>
      <c r="R45" s="123"/>
      <c r="S45" s="42" t="s">
        <v>0</v>
      </c>
      <c r="T45" s="42" t="s">
        <v>0</v>
      </c>
      <c r="U45" s="42" t="s">
        <v>0</v>
      </c>
      <c r="V45" s="43" t="s">
        <v>0</v>
      </c>
    </row>
    <row r="46" spans="1:22" ht="15" customHeight="1">
      <c r="A46" s="131"/>
      <c r="B46" s="133"/>
      <c r="C46" s="131"/>
      <c r="D46" s="133" t="s">
        <v>220</v>
      </c>
      <c r="E46" s="133"/>
      <c r="F46" s="133"/>
      <c r="G46" s="142"/>
      <c r="H46" s="135">
        <v>1</v>
      </c>
      <c r="I46" s="44" t="s">
        <v>0</v>
      </c>
      <c r="J46" s="44" t="s">
        <v>0</v>
      </c>
      <c r="K46" s="169">
        <v>1</v>
      </c>
      <c r="L46" s="131"/>
      <c r="M46" s="133"/>
      <c r="N46" s="170"/>
      <c r="O46" s="171" t="s">
        <v>51</v>
      </c>
      <c r="P46" s="171"/>
      <c r="Q46" s="131"/>
      <c r="R46" s="142"/>
      <c r="S46" s="44" t="s">
        <v>0</v>
      </c>
      <c r="T46" s="46">
        <v>3</v>
      </c>
      <c r="U46" s="44" t="s">
        <v>0</v>
      </c>
      <c r="V46" s="45" t="s">
        <v>0</v>
      </c>
    </row>
    <row r="47" ht="15" customHeight="1"/>
    <row r="48" ht="15" customHeight="1"/>
    <row r="49" ht="15" customHeight="1"/>
  </sheetData>
  <sheetProtection/>
  <mergeCells count="27">
    <mergeCell ref="C30:F30"/>
    <mergeCell ref="C19:F19"/>
    <mergeCell ref="C20:F20"/>
    <mergeCell ref="C21:F21"/>
    <mergeCell ref="C27:F27"/>
    <mergeCell ref="C22:F22"/>
    <mergeCell ref="C23:F23"/>
    <mergeCell ref="C28:F28"/>
    <mergeCell ref="C29:F29"/>
    <mergeCell ref="C26:F26"/>
    <mergeCell ref="W4:AC4"/>
    <mergeCell ref="W15:X15"/>
    <mergeCell ref="A1:K1"/>
    <mergeCell ref="Z8:AB8"/>
    <mergeCell ref="Z9:AB9"/>
    <mergeCell ref="Z10:AB10"/>
    <mergeCell ref="Z7:AB7"/>
    <mergeCell ref="C24:F24"/>
    <mergeCell ref="A2:K2"/>
    <mergeCell ref="A4:G4"/>
    <mergeCell ref="W25:X25"/>
    <mergeCell ref="Y23:AG24"/>
    <mergeCell ref="W23:X23"/>
    <mergeCell ref="Y19:AG21"/>
    <mergeCell ref="W19:X19"/>
    <mergeCell ref="Y15:AG18"/>
    <mergeCell ref="L4:R4"/>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2" manualBreakCount="2">
    <brk id="11" max="65535" man="1"/>
    <brk id="22" max="65535" man="1"/>
  </colBreaks>
</worksheet>
</file>

<file path=xl/worksheets/sheet6.xml><?xml version="1.0" encoding="utf-8"?>
<worksheet xmlns="http://schemas.openxmlformats.org/spreadsheetml/2006/main" xmlns:r="http://schemas.openxmlformats.org/officeDocument/2006/relationships">
  <dimension ref="A1:J24"/>
  <sheetViews>
    <sheetView showGridLines="0" tabSelected="1" zoomScaleSheetLayoutView="100" zoomScalePageLayoutView="0" workbookViewId="0" topLeftCell="A1">
      <selection activeCell="A1" sqref="A1:J1"/>
    </sheetView>
  </sheetViews>
  <sheetFormatPr defaultColWidth="11.50390625" defaultRowHeight="13.5"/>
  <cols>
    <col min="1" max="1" width="7.625" style="25" customWidth="1"/>
    <col min="2" max="2" width="5.625" style="25" customWidth="1"/>
    <col min="3" max="3" width="11.50390625" style="25" hidden="1" customWidth="1"/>
    <col min="4" max="10" width="10.125" style="25" customWidth="1"/>
    <col min="11" max="16384" width="11.50390625" style="25" customWidth="1"/>
  </cols>
  <sheetData>
    <row r="1" spans="1:10" s="30" customFormat="1" ht="30" customHeight="1">
      <c r="A1" s="531" t="s">
        <v>178</v>
      </c>
      <c r="B1" s="531"/>
      <c r="C1" s="531"/>
      <c r="D1" s="531"/>
      <c r="E1" s="531"/>
      <c r="F1" s="531"/>
      <c r="G1" s="531"/>
      <c r="H1" s="531"/>
      <c r="I1" s="531"/>
      <c r="J1" s="531"/>
    </row>
    <row r="2" spans="8:10" s="29" customFormat="1" ht="19.5" customHeight="1" thickBot="1">
      <c r="H2" s="31"/>
      <c r="I2" s="534" t="s">
        <v>158</v>
      </c>
      <c r="J2" s="534"/>
    </row>
    <row r="3" spans="1:10" s="29" customFormat="1" ht="34.5" customHeight="1">
      <c r="A3" s="535" t="s">
        <v>157</v>
      </c>
      <c r="B3" s="500"/>
      <c r="C3" s="4" t="s">
        <v>74</v>
      </c>
      <c r="D3" s="19" t="s">
        <v>284</v>
      </c>
      <c r="E3" s="19" t="s">
        <v>187</v>
      </c>
      <c r="F3" s="19" t="s">
        <v>246</v>
      </c>
      <c r="G3" s="19" t="s">
        <v>247</v>
      </c>
      <c r="H3" s="19" t="s">
        <v>248</v>
      </c>
      <c r="I3" s="19" t="s">
        <v>249</v>
      </c>
      <c r="J3" s="19" t="s">
        <v>281</v>
      </c>
    </row>
    <row r="4" spans="1:10" s="34" customFormat="1" ht="34.5" customHeight="1">
      <c r="A4" s="536" t="s">
        <v>242</v>
      </c>
      <c r="B4" s="533"/>
      <c r="C4" s="32" t="e">
        <f>SUM(C6,C8,C10,#REF!,C12,C14,C18,C20,C22)</f>
        <v>#REF!</v>
      </c>
      <c r="D4" s="33">
        <v>993553</v>
      </c>
      <c r="E4" s="33">
        <v>872906</v>
      </c>
      <c r="F4" s="33">
        <v>860747</v>
      </c>
      <c r="G4" s="33">
        <v>756467</v>
      </c>
      <c r="H4" s="33">
        <v>544886</v>
      </c>
      <c r="I4" s="33">
        <v>500959</v>
      </c>
      <c r="J4" s="33">
        <v>751351</v>
      </c>
    </row>
    <row r="5" spans="1:10" s="34" customFormat="1" ht="34.5" customHeight="1">
      <c r="A5" s="533" t="s">
        <v>75</v>
      </c>
      <c r="B5" s="20" t="s">
        <v>76</v>
      </c>
      <c r="C5" s="35">
        <v>51485</v>
      </c>
      <c r="D5" s="36">
        <v>58453</v>
      </c>
      <c r="E5" s="36">
        <v>50424</v>
      </c>
      <c r="F5" s="36">
        <v>63270</v>
      </c>
      <c r="G5" s="36">
        <v>64197</v>
      </c>
      <c r="H5" s="36">
        <v>47418</v>
      </c>
      <c r="I5" s="36">
        <v>38068</v>
      </c>
      <c r="J5" s="190">
        <v>66435</v>
      </c>
    </row>
    <row r="6" spans="1:10" s="34" customFormat="1" ht="34.5" customHeight="1">
      <c r="A6" s="533"/>
      <c r="B6" s="20" t="s">
        <v>27</v>
      </c>
      <c r="C6" s="35">
        <v>510483</v>
      </c>
      <c r="D6" s="36">
        <v>479969</v>
      </c>
      <c r="E6" s="36">
        <v>454459</v>
      </c>
      <c r="F6" s="36">
        <v>500984</v>
      </c>
      <c r="G6" s="36">
        <v>468469</v>
      </c>
      <c r="H6" s="36">
        <v>347291</v>
      </c>
      <c r="I6" s="36">
        <v>308668</v>
      </c>
      <c r="J6" s="190">
        <v>540458</v>
      </c>
    </row>
    <row r="7" spans="1:10" s="34" customFormat="1" ht="34.5" customHeight="1">
      <c r="A7" s="533" t="s">
        <v>77</v>
      </c>
      <c r="B7" s="20" t="s">
        <v>91</v>
      </c>
      <c r="C7" s="35">
        <v>55</v>
      </c>
      <c r="D7" s="36">
        <v>60</v>
      </c>
      <c r="E7" s="36">
        <v>60</v>
      </c>
      <c r="F7" s="36">
        <v>50</v>
      </c>
      <c r="G7" s="36">
        <v>56</v>
      </c>
      <c r="H7" s="36">
        <v>23</v>
      </c>
      <c r="I7" s="36">
        <v>59</v>
      </c>
      <c r="J7" s="190">
        <v>58</v>
      </c>
    </row>
    <row r="8" spans="1:10" s="34" customFormat="1" ht="34.5" customHeight="1">
      <c r="A8" s="533"/>
      <c r="B8" s="20" t="s">
        <v>27</v>
      </c>
      <c r="C8" s="35">
        <v>7662</v>
      </c>
      <c r="D8" s="36">
        <v>10397</v>
      </c>
      <c r="E8" s="36">
        <v>12138</v>
      </c>
      <c r="F8" s="36">
        <v>10118</v>
      </c>
      <c r="G8" s="36">
        <v>10299</v>
      </c>
      <c r="H8" s="36">
        <v>5397</v>
      </c>
      <c r="I8" s="36">
        <v>11632</v>
      </c>
      <c r="J8" s="190">
        <v>14144</v>
      </c>
    </row>
    <row r="9" spans="1:10" s="34" customFormat="1" ht="34.5" customHeight="1">
      <c r="A9" s="533" t="s">
        <v>78</v>
      </c>
      <c r="B9" s="20" t="s">
        <v>92</v>
      </c>
      <c r="C9" s="35">
        <v>160</v>
      </c>
      <c r="D9" s="36">
        <v>158</v>
      </c>
      <c r="E9" s="36">
        <v>159</v>
      </c>
      <c r="F9" s="36">
        <v>123</v>
      </c>
      <c r="G9" s="36">
        <v>83</v>
      </c>
      <c r="H9" s="36">
        <v>86</v>
      </c>
      <c r="I9" s="36">
        <v>83</v>
      </c>
      <c r="J9" s="190">
        <v>91</v>
      </c>
    </row>
    <row r="10" spans="1:10" s="34" customFormat="1" ht="34.5" customHeight="1">
      <c r="A10" s="533"/>
      <c r="B10" s="20" t="s">
        <v>27</v>
      </c>
      <c r="C10" s="35">
        <v>239198</v>
      </c>
      <c r="D10" s="36">
        <v>186880</v>
      </c>
      <c r="E10" s="36">
        <v>169677</v>
      </c>
      <c r="F10" s="36">
        <v>169298</v>
      </c>
      <c r="G10" s="36">
        <v>110858</v>
      </c>
      <c r="H10" s="36">
        <v>51449</v>
      </c>
      <c r="I10" s="36">
        <v>98664</v>
      </c>
      <c r="J10" s="190">
        <v>106269</v>
      </c>
    </row>
    <row r="11" spans="1:10" s="34" customFormat="1" ht="34.5" customHeight="1">
      <c r="A11" s="537" t="s">
        <v>243</v>
      </c>
      <c r="B11" s="20" t="s">
        <v>79</v>
      </c>
      <c r="C11" s="35">
        <v>13410</v>
      </c>
      <c r="D11" s="36">
        <v>69464</v>
      </c>
      <c r="E11" s="36">
        <v>65581</v>
      </c>
      <c r="F11" s="36">
        <v>51736</v>
      </c>
      <c r="G11" s="36">
        <v>84568</v>
      </c>
      <c r="H11" s="36">
        <v>84168</v>
      </c>
      <c r="I11" s="36">
        <v>11054</v>
      </c>
      <c r="J11" s="190">
        <v>51000</v>
      </c>
    </row>
    <row r="12" spans="1:10" s="34" customFormat="1" ht="34.5" customHeight="1">
      <c r="A12" s="533"/>
      <c r="B12" s="20" t="s">
        <v>27</v>
      </c>
      <c r="C12" s="35">
        <v>7619</v>
      </c>
      <c r="D12" s="36">
        <v>46539</v>
      </c>
      <c r="E12" s="36">
        <v>55852</v>
      </c>
      <c r="F12" s="36">
        <v>36066</v>
      </c>
      <c r="G12" s="36">
        <v>49654</v>
      </c>
      <c r="H12" s="36">
        <v>49348</v>
      </c>
      <c r="I12" s="36">
        <v>7215</v>
      </c>
      <c r="J12" s="190">
        <v>28050</v>
      </c>
    </row>
    <row r="13" spans="1:10" s="34" customFormat="1" ht="34.5" customHeight="1">
      <c r="A13" s="533" t="s">
        <v>80</v>
      </c>
      <c r="B13" s="20" t="s">
        <v>91</v>
      </c>
      <c r="C13" s="35">
        <v>219</v>
      </c>
      <c r="D13" s="36">
        <v>63</v>
      </c>
      <c r="E13" s="36">
        <v>48</v>
      </c>
      <c r="F13" s="36">
        <v>46</v>
      </c>
      <c r="G13" s="36">
        <v>46</v>
      </c>
      <c r="H13" s="36">
        <v>47</v>
      </c>
      <c r="I13" s="36">
        <v>32</v>
      </c>
      <c r="J13" s="190">
        <v>29</v>
      </c>
    </row>
    <row r="14" spans="1:10" s="34" customFormat="1" ht="34.5" customHeight="1">
      <c r="A14" s="533"/>
      <c r="B14" s="20" t="s">
        <v>27</v>
      </c>
      <c r="C14" s="35">
        <v>120863</v>
      </c>
      <c r="D14" s="36">
        <v>32182</v>
      </c>
      <c r="E14" s="36">
        <v>24638</v>
      </c>
      <c r="F14" s="36">
        <v>24531</v>
      </c>
      <c r="G14" s="36">
        <v>27084</v>
      </c>
      <c r="H14" s="36">
        <v>25942</v>
      </c>
      <c r="I14" s="36">
        <v>16185</v>
      </c>
      <c r="J14" s="190">
        <v>15118</v>
      </c>
    </row>
    <row r="15" spans="1:10" s="34" customFormat="1" ht="34.5" customHeight="1">
      <c r="A15" s="533" t="s">
        <v>188</v>
      </c>
      <c r="B15" s="20" t="s">
        <v>91</v>
      </c>
      <c r="C15" s="35"/>
      <c r="D15" s="36">
        <v>309</v>
      </c>
      <c r="E15" s="36">
        <v>295</v>
      </c>
      <c r="F15" s="36">
        <v>245</v>
      </c>
      <c r="G15" s="36">
        <v>172</v>
      </c>
      <c r="H15" s="36">
        <v>180</v>
      </c>
      <c r="I15" s="36">
        <v>154</v>
      </c>
      <c r="J15" s="190">
        <v>173</v>
      </c>
    </row>
    <row r="16" spans="1:10" s="34" customFormat="1" ht="34.5" customHeight="1">
      <c r="A16" s="533"/>
      <c r="B16" s="20" t="s">
        <v>27</v>
      </c>
      <c r="C16" s="35"/>
      <c r="D16" s="36">
        <v>133206</v>
      </c>
      <c r="E16" s="36">
        <v>62677</v>
      </c>
      <c r="F16" s="36">
        <v>39339</v>
      </c>
      <c r="G16" s="36">
        <v>32707</v>
      </c>
      <c r="H16" s="36">
        <v>50884</v>
      </c>
      <c r="I16" s="36">
        <v>36249</v>
      </c>
      <c r="J16" s="190">
        <v>31025</v>
      </c>
    </row>
    <row r="17" spans="1:10" s="34" customFormat="1" ht="34.5" customHeight="1">
      <c r="A17" s="533" t="s">
        <v>81</v>
      </c>
      <c r="B17" s="20" t="s">
        <v>91</v>
      </c>
      <c r="C17" s="35">
        <v>1</v>
      </c>
      <c r="D17" s="36">
        <v>1</v>
      </c>
      <c r="E17" s="36">
        <v>1</v>
      </c>
      <c r="F17" s="36">
        <v>1</v>
      </c>
      <c r="G17" s="36">
        <v>1</v>
      </c>
      <c r="H17" s="36">
        <v>1</v>
      </c>
      <c r="I17" s="36">
        <v>1</v>
      </c>
      <c r="J17" s="190">
        <v>1</v>
      </c>
    </row>
    <row r="18" spans="1:10" s="34" customFormat="1" ht="34.5" customHeight="1">
      <c r="A18" s="533"/>
      <c r="B18" s="20" t="s">
        <v>27</v>
      </c>
      <c r="C18" s="35">
        <v>10299</v>
      </c>
      <c r="D18" s="36">
        <v>8468</v>
      </c>
      <c r="E18" s="36">
        <v>9179</v>
      </c>
      <c r="F18" s="36">
        <v>9829</v>
      </c>
      <c r="G18" s="36">
        <v>8207</v>
      </c>
      <c r="H18" s="36">
        <v>8322</v>
      </c>
      <c r="I18" s="36">
        <v>9137</v>
      </c>
      <c r="J18" s="190">
        <v>6454</v>
      </c>
    </row>
    <row r="19" spans="1:10" s="34" customFormat="1" ht="34.5" customHeight="1">
      <c r="A19" s="533" t="s">
        <v>244</v>
      </c>
      <c r="B19" s="20" t="s">
        <v>91</v>
      </c>
      <c r="C19" s="35">
        <v>5</v>
      </c>
      <c r="D19" s="36">
        <v>4</v>
      </c>
      <c r="E19" s="36">
        <v>4</v>
      </c>
      <c r="F19" s="36">
        <v>4</v>
      </c>
      <c r="G19" s="36">
        <v>4</v>
      </c>
      <c r="H19" s="36">
        <v>2</v>
      </c>
      <c r="I19" s="36">
        <v>2</v>
      </c>
      <c r="J19" s="190">
        <v>1</v>
      </c>
    </row>
    <row r="20" spans="1:10" s="34" customFormat="1" ht="34.5" customHeight="1">
      <c r="A20" s="533"/>
      <c r="B20" s="20" t="s">
        <v>27</v>
      </c>
      <c r="C20" s="35">
        <v>6233</v>
      </c>
      <c r="D20" s="36">
        <v>3368</v>
      </c>
      <c r="E20" s="36">
        <v>3781</v>
      </c>
      <c r="F20" s="36">
        <v>3232</v>
      </c>
      <c r="G20" s="36">
        <v>2434</v>
      </c>
      <c r="H20" s="36">
        <v>1977</v>
      </c>
      <c r="I20" s="36">
        <v>2005</v>
      </c>
      <c r="J20" s="190">
        <v>1168</v>
      </c>
    </row>
    <row r="21" spans="1:10" s="34" customFormat="1" ht="34.5" customHeight="1">
      <c r="A21" s="533" t="s">
        <v>82</v>
      </c>
      <c r="B21" s="20" t="s">
        <v>93</v>
      </c>
      <c r="C21" s="35">
        <v>585</v>
      </c>
      <c r="D21" s="36">
        <v>72</v>
      </c>
      <c r="E21" s="36">
        <v>4</v>
      </c>
      <c r="F21" s="36">
        <v>68</v>
      </c>
      <c r="G21" s="36">
        <v>102</v>
      </c>
      <c r="H21" s="36">
        <v>1</v>
      </c>
      <c r="I21" s="36">
        <v>61</v>
      </c>
      <c r="J21" s="190">
        <v>12</v>
      </c>
    </row>
    <row r="22" spans="1:10" s="34" customFormat="1" ht="34.5" customHeight="1">
      <c r="A22" s="533"/>
      <c r="B22" s="20" t="s">
        <v>27</v>
      </c>
      <c r="C22" s="37">
        <v>152100</v>
      </c>
      <c r="D22" s="38">
        <v>92544</v>
      </c>
      <c r="E22" s="38">
        <v>80505</v>
      </c>
      <c r="F22" s="38">
        <v>67350</v>
      </c>
      <c r="G22" s="38">
        <v>46755</v>
      </c>
      <c r="H22" s="38">
        <v>4276</v>
      </c>
      <c r="I22" s="38">
        <v>11206</v>
      </c>
      <c r="J22" s="201">
        <v>8666</v>
      </c>
    </row>
    <row r="23" spans="1:10" s="34" customFormat="1" ht="19.5" customHeight="1">
      <c r="A23" s="200"/>
      <c r="J23" s="22" t="s">
        <v>293</v>
      </c>
    </row>
    <row r="24" spans="1:3" ht="19.5" customHeight="1">
      <c r="A24" s="204" t="s">
        <v>294</v>
      </c>
      <c r="C24" s="39"/>
    </row>
  </sheetData>
  <sheetProtection/>
  <mergeCells count="13">
    <mergeCell ref="A1:J1"/>
    <mergeCell ref="A3:B3"/>
    <mergeCell ref="A4:B4"/>
    <mergeCell ref="A11:A12"/>
    <mergeCell ref="A5:A6"/>
    <mergeCell ref="A7:A8"/>
    <mergeCell ref="A9:A10"/>
    <mergeCell ref="I2:J2"/>
    <mergeCell ref="A21:A22"/>
    <mergeCell ref="A17:A18"/>
    <mergeCell ref="A19:A20"/>
    <mergeCell ref="A13:A14"/>
    <mergeCell ref="A15:A16"/>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P11"/>
  <sheetViews>
    <sheetView showGridLines="0" zoomScaleSheetLayoutView="100" zoomScalePageLayoutView="0" workbookViewId="0" topLeftCell="A1">
      <selection activeCell="A1" sqref="A1:J1"/>
    </sheetView>
  </sheetViews>
  <sheetFormatPr defaultColWidth="8.00390625" defaultRowHeight="13.5"/>
  <cols>
    <col min="1" max="9" width="8.00390625" style="222" customWidth="1"/>
    <col min="10" max="10" width="15.125" style="222" customWidth="1"/>
    <col min="11" max="11" width="8.125" style="222" customWidth="1"/>
    <col min="12" max="13" width="9.25390625" style="222" bestFit="1" customWidth="1"/>
    <col min="14" max="14" width="16.25390625" style="222" bestFit="1" customWidth="1"/>
    <col min="15" max="16384" width="8.00390625" style="222" customWidth="1"/>
  </cols>
  <sheetData>
    <row r="1" spans="1:10" s="221" customFormat="1" ht="39.75" customHeight="1">
      <c r="A1" s="538" t="s">
        <v>295</v>
      </c>
      <c r="B1" s="538"/>
      <c r="C1" s="538"/>
      <c r="D1" s="538"/>
      <c r="E1" s="538"/>
      <c r="F1" s="538"/>
      <c r="G1" s="538"/>
      <c r="H1" s="538"/>
      <c r="I1" s="538"/>
      <c r="J1" s="538"/>
    </row>
    <row r="2" ht="19.5" customHeight="1"/>
    <row r="3" spans="1:16" ht="13.5">
      <c r="A3" s="539" t="s">
        <v>296</v>
      </c>
      <c r="B3" s="539"/>
      <c r="C3" s="539"/>
      <c r="D3" s="539"/>
      <c r="E3" s="539"/>
      <c r="F3" s="539"/>
      <c r="G3" s="539"/>
      <c r="H3" s="539"/>
      <c r="I3" s="539"/>
      <c r="J3" s="539"/>
      <c r="L3" s="225"/>
      <c r="M3" s="225"/>
      <c r="N3" s="225"/>
      <c r="O3" s="225"/>
      <c r="P3" s="225"/>
    </row>
    <row r="4" spans="1:16" ht="13.5">
      <c r="A4" s="539"/>
      <c r="B4" s="539"/>
      <c r="C4" s="539"/>
      <c r="D4" s="539"/>
      <c r="E4" s="539"/>
      <c r="F4" s="539"/>
      <c r="G4" s="539"/>
      <c r="H4" s="539"/>
      <c r="I4" s="539"/>
      <c r="J4" s="539"/>
      <c r="L4" s="315"/>
      <c r="M4" s="316" t="s">
        <v>297</v>
      </c>
      <c r="N4" s="316" t="s">
        <v>298</v>
      </c>
      <c r="O4" s="223"/>
      <c r="P4" s="225"/>
    </row>
    <row r="5" spans="1:16" ht="13.5">
      <c r="A5" s="539"/>
      <c r="B5" s="539"/>
      <c r="C5" s="539"/>
      <c r="D5" s="539"/>
      <c r="E5" s="539"/>
      <c r="F5" s="539"/>
      <c r="G5" s="539"/>
      <c r="H5" s="539"/>
      <c r="I5" s="539"/>
      <c r="J5" s="539"/>
      <c r="L5" s="316" t="s">
        <v>302</v>
      </c>
      <c r="M5" s="317">
        <v>212</v>
      </c>
      <c r="N5" s="317">
        <v>10106</v>
      </c>
      <c r="O5" s="223"/>
      <c r="P5" s="225"/>
    </row>
    <row r="6" spans="1:16" ht="13.5">
      <c r="A6" s="539"/>
      <c r="B6" s="539"/>
      <c r="C6" s="539"/>
      <c r="D6" s="539"/>
      <c r="E6" s="539"/>
      <c r="F6" s="539"/>
      <c r="G6" s="539"/>
      <c r="H6" s="539"/>
      <c r="I6" s="539"/>
      <c r="J6" s="539"/>
      <c r="L6" s="316">
        <v>7</v>
      </c>
      <c r="M6" s="317">
        <v>154</v>
      </c>
      <c r="N6" s="317">
        <v>7239</v>
      </c>
      <c r="O6" s="223"/>
      <c r="P6" s="225"/>
    </row>
    <row r="7" spans="12:16" ht="13.5">
      <c r="L7" s="316">
        <v>12</v>
      </c>
      <c r="M7" s="317">
        <v>130</v>
      </c>
      <c r="N7" s="317">
        <v>4763</v>
      </c>
      <c r="O7" s="223"/>
      <c r="P7" s="225"/>
    </row>
    <row r="8" spans="12:16" ht="13.5">
      <c r="L8" s="318">
        <v>17</v>
      </c>
      <c r="M8" s="318">
        <v>86</v>
      </c>
      <c r="N8" s="318">
        <v>3012</v>
      </c>
      <c r="O8" s="223"/>
      <c r="P8" s="225"/>
    </row>
    <row r="9" spans="12:16" ht="13.5">
      <c r="L9" s="318">
        <v>22</v>
      </c>
      <c r="M9" s="318">
        <v>68</v>
      </c>
      <c r="N9" s="318">
        <v>2904</v>
      </c>
      <c r="O9" s="225"/>
      <c r="P9" s="225"/>
    </row>
    <row r="10" spans="12:16" ht="13.5">
      <c r="L10" s="314"/>
      <c r="M10" s="223"/>
      <c r="N10" s="223"/>
      <c r="O10" s="225"/>
      <c r="P10" s="225"/>
    </row>
    <row r="11" spans="12:16" ht="13.5">
      <c r="L11" s="223"/>
      <c r="M11" s="224"/>
      <c r="N11" s="224"/>
      <c r="O11" s="225"/>
      <c r="P11" s="225"/>
    </row>
    <row r="15" ht="13.5" customHeight="1"/>
  </sheetData>
  <sheetProtection/>
  <mergeCells count="2">
    <mergeCell ref="A1:J1"/>
    <mergeCell ref="A3:J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A34"/>
  <sheetViews>
    <sheetView showGridLines="0" zoomScaleSheetLayoutView="100" zoomScalePageLayoutView="0" workbookViewId="0" topLeftCell="A1">
      <pane ySplit="3" topLeftCell="A4" activePane="bottomLeft" state="frozen"/>
      <selection pane="topLeft" activeCell="L49" sqref="L49"/>
      <selection pane="bottomLeft" activeCell="A1" sqref="A1:N1"/>
    </sheetView>
  </sheetViews>
  <sheetFormatPr defaultColWidth="8.00390625" defaultRowHeight="13.5"/>
  <cols>
    <col min="1" max="1" width="0.5" style="227" customWidth="1"/>
    <col min="2" max="2" width="5.625" style="227" customWidth="1"/>
    <col min="3" max="3" width="9.125" style="227" customWidth="1"/>
    <col min="4" max="4" width="0.5" style="226" customWidth="1"/>
    <col min="5" max="5" width="4.625" style="226" customWidth="1"/>
    <col min="6" max="6" width="7.625" style="286" customWidth="1"/>
    <col min="7" max="8" width="7.625" style="226" customWidth="1"/>
    <col min="9" max="9" width="0.5" style="226" customWidth="1"/>
    <col min="10" max="10" width="5.625" style="226" customWidth="1"/>
    <col min="11" max="11" width="9.125" style="226" customWidth="1"/>
    <col min="12" max="12" width="0.5" style="226" customWidth="1"/>
    <col min="13" max="13" width="4.625" style="226" customWidth="1"/>
    <col min="14" max="14" width="8.625" style="226" customWidth="1"/>
    <col min="15" max="15" width="8.00390625" style="226" customWidth="1"/>
    <col min="16" max="16384" width="8.00390625" style="227" customWidth="1"/>
  </cols>
  <sheetData>
    <row r="1" spans="1:14" ht="30" customHeight="1">
      <c r="A1" s="540" t="s">
        <v>303</v>
      </c>
      <c r="B1" s="540"/>
      <c r="C1" s="540"/>
      <c r="D1" s="540"/>
      <c r="E1" s="540"/>
      <c r="F1" s="540"/>
      <c r="G1" s="540"/>
      <c r="H1" s="540"/>
      <c r="I1" s="540"/>
      <c r="J1" s="540"/>
      <c r="K1" s="540"/>
      <c r="L1" s="540"/>
      <c r="M1" s="540"/>
      <c r="N1" s="540"/>
    </row>
    <row r="2" spans="4:15" s="228" customFormat="1" ht="19.5" customHeight="1" thickBot="1">
      <c r="D2" s="229"/>
      <c r="E2" s="229"/>
      <c r="F2" s="230"/>
      <c r="G2" s="229"/>
      <c r="H2" s="229"/>
      <c r="I2" s="229"/>
      <c r="J2" s="229"/>
      <c r="K2" s="229"/>
      <c r="L2" s="229"/>
      <c r="M2" s="229"/>
      <c r="N2" s="229"/>
      <c r="O2" s="229"/>
    </row>
    <row r="3" spans="1:15" s="228" customFormat="1" ht="21.75" customHeight="1">
      <c r="A3" s="231"/>
      <c r="B3" s="231"/>
      <c r="C3" s="232"/>
      <c r="D3" s="233"/>
      <c r="E3" s="234" t="s">
        <v>304</v>
      </c>
      <c r="F3" s="235" t="s">
        <v>305</v>
      </c>
      <c r="G3" s="236" t="s">
        <v>306</v>
      </c>
      <c r="H3" s="236" t="s">
        <v>307</v>
      </c>
      <c r="I3" s="237"/>
      <c r="J3" s="238"/>
      <c r="K3" s="238"/>
      <c r="L3" s="239"/>
      <c r="M3" s="238" t="s">
        <v>308</v>
      </c>
      <c r="N3" s="236" t="s">
        <v>309</v>
      </c>
      <c r="O3" s="229"/>
    </row>
    <row r="4" spans="1:19" s="228" customFormat="1" ht="21.75" customHeight="1">
      <c r="A4" s="240"/>
      <c r="B4" s="541" t="s">
        <v>310</v>
      </c>
      <c r="C4" s="541"/>
      <c r="D4" s="241"/>
      <c r="E4" s="543" t="s">
        <v>311</v>
      </c>
      <c r="F4" s="545">
        <v>154</v>
      </c>
      <c r="G4" s="547">
        <v>130</v>
      </c>
      <c r="H4" s="549">
        <v>86</v>
      </c>
      <c r="I4" s="244"/>
      <c r="J4" s="551" t="s">
        <v>312</v>
      </c>
      <c r="K4" s="551"/>
      <c r="L4" s="245"/>
      <c r="M4" s="246" t="s">
        <v>313</v>
      </c>
      <c r="N4" s="243">
        <v>69</v>
      </c>
      <c r="O4" s="229"/>
      <c r="P4" s="247"/>
      <c r="Q4" s="247"/>
      <c r="R4" s="247"/>
      <c r="S4" s="247"/>
    </row>
    <row r="5" spans="1:19" s="228" customFormat="1" ht="21.75" customHeight="1">
      <c r="A5" s="248"/>
      <c r="B5" s="542"/>
      <c r="C5" s="542"/>
      <c r="D5" s="249"/>
      <c r="E5" s="544"/>
      <c r="F5" s="546"/>
      <c r="G5" s="548"/>
      <c r="H5" s="550"/>
      <c r="I5" s="252"/>
      <c r="J5" s="552" t="s">
        <v>314</v>
      </c>
      <c r="K5" s="552"/>
      <c r="L5" s="253"/>
      <c r="M5" s="254" t="s">
        <v>315</v>
      </c>
      <c r="N5" s="251">
        <v>1</v>
      </c>
      <c r="O5" s="229"/>
      <c r="P5" s="247"/>
      <c r="Q5" s="247"/>
      <c r="R5" s="247"/>
      <c r="S5" s="247"/>
    </row>
    <row r="6" spans="1:19" s="228" customFormat="1" ht="21.75" customHeight="1">
      <c r="A6" s="248"/>
      <c r="B6" s="542" t="s">
        <v>316</v>
      </c>
      <c r="C6" s="542"/>
      <c r="D6" s="249"/>
      <c r="E6" s="250" t="s">
        <v>317</v>
      </c>
      <c r="F6" s="251">
        <v>14</v>
      </c>
      <c r="G6" s="251">
        <v>6</v>
      </c>
      <c r="H6" s="255">
        <v>2</v>
      </c>
      <c r="I6" s="252"/>
      <c r="J6" s="542" t="s">
        <v>316</v>
      </c>
      <c r="K6" s="542"/>
      <c r="L6" s="253"/>
      <c r="M6" s="254" t="s">
        <v>315</v>
      </c>
      <c r="N6" s="256">
        <v>5</v>
      </c>
      <c r="O6" s="229"/>
      <c r="P6" s="247"/>
      <c r="Q6" s="247"/>
      <c r="R6" s="247"/>
      <c r="S6" s="247"/>
    </row>
    <row r="7" spans="1:19" s="228" customFormat="1" ht="21.75" customHeight="1">
      <c r="A7" s="248"/>
      <c r="B7" s="542" t="s">
        <v>318</v>
      </c>
      <c r="C7" s="542"/>
      <c r="D7" s="249"/>
      <c r="E7" s="250" t="s">
        <v>317</v>
      </c>
      <c r="F7" s="251">
        <v>3</v>
      </c>
      <c r="G7" s="251">
        <v>3</v>
      </c>
      <c r="H7" s="255">
        <v>2</v>
      </c>
      <c r="I7" s="252"/>
      <c r="J7" s="542" t="s">
        <v>318</v>
      </c>
      <c r="K7" s="542"/>
      <c r="L7" s="253"/>
      <c r="M7" s="254" t="s">
        <v>315</v>
      </c>
      <c r="N7" s="256">
        <v>1</v>
      </c>
      <c r="O7" s="229"/>
      <c r="P7" s="247"/>
      <c r="Q7" s="247"/>
      <c r="R7" s="247"/>
      <c r="S7" s="247"/>
    </row>
    <row r="8" spans="1:19" s="228" customFormat="1" ht="21.75" customHeight="1">
      <c r="A8" s="257"/>
      <c r="B8" s="542" t="s">
        <v>319</v>
      </c>
      <c r="C8" s="542"/>
      <c r="D8" s="258"/>
      <c r="E8" s="259" t="s">
        <v>317</v>
      </c>
      <c r="F8" s="260">
        <v>137</v>
      </c>
      <c r="G8" s="260">
        <v>121</v>
      </c>
      <c r="H8" s="261">
        <v>82</v>
      </c>
      <c r="I8" s="262"/>
      <c r="J8" s="553" t="s">
        <v>319</v>
      </c>
      <c r="K8" s="553"/>
      <c r="L8" s="263"/>
      <c r="M8" s="264" t="s">
        <v>315</v>
      </c>
      <c r="N8" s="265">
        <v>62</v>
      </c>
      <c r="O8" s="229"/>
      <c r="P8" s="247"/>
      <c r="Q8" s="247"/>
      <c r="R8" s="247"/>
      <c r="S8" s="247"/>
    </row>
    <row r="9" spans="1:19" s="228" customFormat="1" ht="21.75" customHeight="1">
      <c r="A9" s="248"/>
      <c r="B9" s="541" t="s">
        <v>320</v>
      </c>
      <c r="C9" s="541"/>
      <c r="D9" s="249"/>
      <c r="E9" s="242" t="s">
        <v>321</v>
      </c>
      <c r="F9" s="243">
        <v>643</v>
      </c>
      <c r="G9" s="251">
        <v>520</v>
      </c>
      <c r="H9" s="255" t="s">
        <v>322</v>
      </c>
      <c r="I9" s="266"/>
      <c r="J9" s="551" t="s">
        <v>323</v>
      </c>
      <c r="K9" s="551"/>
      <c r="L9" s="267"/>
      <c r="M9" s="555" t="s">
        <v>324</v>
      </c>
      <c r="N9" s="558" t="s">
        <v>325</v>
      </c>
      <c r="O9" s="229"/>
      <c r="P9" s="247"/>
      <c r="Q9" s="247"/>
      <c r="R9" s="247"/>
      <c r="S9" s="247"/>
    </row>
    <row r="10" spans="1:19" s="228" customFormat="1" ht="21.75" customHeight="1">
      <c r="A10" s="248"/>
      <c r="B10" s="542" t="s">
        <v>326</v>
      </c>
      <c r="C10" s="542"/>
      <c r="D10" s="249"/>
      <c r="E10" s="250" t="s">
        <v>317</v>
      </c>
      <c r="F10" s="251">
        <v>318</v>
      </c>
      <c r="G10" s="251">
        <v>340</v>
      </c>
      <c r="H10" s="255" t="s">
        <v>327</v>
      </c>
      <c r="I10" s="266"/>
      <c r="J10" s="552"/>
      <c r="K10" s="552"/>
      <c r="L10" s="267"/>
      <c r="M10" s="556"/>
      <c r="N10" s="559"/>
      <c r="O10" s="229"/>
      <c r="P10" s="247"/>
      <c r="Q10" s="247"/>
      <c r="R10" s="247"/>
      <c r="S10" s="247"/>
    </row>
    <row r="11" spans="1:19" s="228" customFormat="1" ht="21.75" customHeight="1">
      <c r="A11" s="248"/>
      <c r="B11" s="542" t="s">
        <v>328</v>
      </c>
      <c r="C11" s="542"/>
      <c r="D11" s="249"/>
      <c r="E11" s="250" t="s">
        <v>317</v>
      </c>
      <c r="F11" s="251">
        <v>152</v>
      </c>
      <c r="G11" s="251">
        <v>150</v>
      </c>
      <c r="H11" s="268" t="s">
        <v>329</v>
      </c>
      <c r="I11" s="266"/>
      <c r="J11" s="552"/>
      <c r="K11" s="552"/>
      <c r="L11" s="267"/>
      <c r="M11" s="556"/>
      <c r="N11" s="559"/>
      <c r="O11" s="229"/>
      <c r="P11" s="247"/>
      <c r="Q11" s="247"/>
      <c r="R11" s="247"/>
      <c r="S11" s="247"/>
    </row>
    <row r="12" spans="1:19" s="228" customFormat="1" ht="27" customHeight="1">
      <c r="A12" s="257"/>
      <c r="B12" s="561" t="s">
        <v>330</v>
      </c>
      <c r="C12" s="561"/>
      <c r="D12" s="258"/>
      <c r="E12" s="259" t="s">
        <v>331</v>
      </c>
      <c r="F12" s="263">
        <v>23.63919129082426</v>
      </c>
      <c r="G12" s="263">
        <v>28.846153846153843</v>
      </c>
      <c r="H12" s="269" t="s">
        <v>332</v>
      </c>
      <c r="I12" s="266"/>
      <c r="J12" s="554"/>
      <c r="K12" s="554"/>
      <c r="L12" s="267"/>
      <c r="M12" s="557"/>
      <c r="N12" s="560"/>
      <c r="O12" s="229"/>
      <c r="P12" s="247"/>
      <c r="Q12" s="247"/>
      <c r="R12" s="247"/>
      <c r="S12" s="247"/>
    </row>
    <row r="13" spans="1:19" s="228" customFormat="1" ht="21.75" customHeight="1">
      <c r="A13" s="248"/>
      <c r="B13" s="541" t="s">
        <v>333</v>
      </c>
      <c r="C13" s="541"/>
      <c r="D13" s="249"/>
      <c r="E13" s="250" t="s">
        <v>334</v>
      </c>
      <c r="F13" s="243">
        <v>72</v>
      </c>
      <c r="G13" s="243">
        <v>48</v>
      </c>
      <c r="H13" s="270">
        <v>39</v>
      </c>
      <c r="I13" s="244"/>
      <c r="J13" s="541" t="s">
        <v>333</v>
      </c>
      <c r="K13" s="541"/>
      <c r="L13" s="245"/>
      <c r="M13" s="242" t="s">
        <v>334</v>
      </c>
      <c r="N13" s="271">
        <v>29</v>
      </c>
      <c r="O13" s="229"/>
      <c r="P13" s="247"/>
      <c r="Q13" s="247"/>
      <c r="R13" s="247"/>
      <c r="S13" s="247"/>
    </row>
    <row r="14" spans="1:19" s="228" customFormat="1" ht="21.75" customHeight="1">
      <c r="A14" s="248"/>
      <c r="B14" s="542" t="s">
        <v>335</v>
      </c>
      <c r="C14" s="542"/>
      <c r="D14" s="249"/>
      <c r="E14" s="250" t="s">
        <v>336</v>
      </c>
      <c r="F14" s="251">
        <v>30</v>
      </c>
      <c r="G14" s="251">
        <v>24</v>
      </c>
      <c r="H14" s="255" t="s">
        <v>337</v>
      </c>
      <c r="I14" s="252"/>
      <c r="J14" s="542" t="s">
        <v>335</v>
      </c>
      <c r="K14" s="542"/>
      <c r="L14" s="272"/>
      <c r="M14" s="250" t="s">
        <v>336</v>
      </c>
      <c r="N14" s="255" t="s">
        <v>338</v>
      </c>
      <c r="O14" s="229"/>
      <c r="P14" s="247"/>
      <c r="Q14" s="247"/>
      <c r="R14" s="247"/>
      <c r="S14" s="247"/>
    </row>
    <row r="15" spans="1:19" s="228" customFormat="1" ht="21.75" customHeight="1">
      <c r="A15" s="248"/>
      <c r="B15" s="562" t="s">
        <v>339</v>
      </c>
      <c r="C15" s="562"/>
      <c r="D15" s="249"/>
      <c r="E15" s="250" t="s">
        <v>336</v>
      </c>
      <c r="F15" s="251">
        <v>29</v>
      </c>
      <c r="G15" s="251">
        <v>20</v>
      </c>
      <c r="H15" s="255" t="s">
        <v>337</v>
      </c>
      <c r="I15" s="252"/>
      <c r="J15" s="562" t="s">
        <v>339</v>
      </c>
      <c r="K15" s="562"/>
      <c r="L15" s="272"/>
      <c r="M15" s="250" t="s">
        <v>336</v>
      </c>
      <c r="N15" s="255" t="s">
        <v>337</v>
      </c>
      <c r="O15" s="229"/>
      <c r="P15" s="247"/>
      <c r="Q15" s="247"/>
      <c r="R15" s="247"/>
      <c r="S15" s="247"/>
    </row>
    <row r="16" spans="1:19" s="228" customFormat="1" ht="21.75" customHeight="1">
      <c r="A16" s="248"/>
      <c r="B16" s="542" t="s">
        <v>340</v>
      </c>
      <c r="C16" s="542"/>
      <c r="D16" s="249"/>
      <c r="E16" s="250" t="s">
        <v>336</v>
      </c>
      <c r="F16" s="251">
        <v>2</v>
      </c>
      <c r="G16" s="251">
        <v>2</v>
      </c>
      <c r="H16" s="272" t="s">
        <v>341</v>
      </c>
      <c r="I16" s="252"/>
      <c r="J16" s="542" t="s">
        <v>340</v>
      </c>
      <c r="K16" s="542"/>
      <c r="L16" s="272"/>
      <c r="M16" s="250" t="s">
        <v>336</v>
      </c>
      <c r="N16" s="272" t="s">
        <v>342</v>
      </c>
      <c r="O16" s="229"/>
      <c r="P16" s="247"/>
      <c r="Q16" s="247"/>
      <c r="R16" s="247"/>
      <c r="S16" s="247"/>
    </row>
    <row r="17" spans="1:19" s="228" customFormat="1" ht="21.75" customHeight="1">
      <c r="A17" s="257"/>
      <c r="B17" s="553" t="s">
        <v>343</v>
      </c>
      <c r="C17" s="553"/>
      <c r="D17" s="258"/>
      <c r="E17" s="259" t="s">
        <v>336</v>
      </c>
      <c r="F17" s="260">
        <v>41</v>
      </c>
      <c r="G17" s="260">
        <v>22</v>
      </c>
      <c r="H17" s="261" t="s">
        <v>344</v>
      </c>
      <c r="I17" s="262"/>
      <c r="J17" s="553" t="s">
        <v>343</v>
      </c>
      <c r="K17" s="553"/>
      <c r="L17" s="273"/>
      <c r="M17" s="259" t="s">
        <v>336</v>
      </c>
      <c r="N17" s="261" t="s">
        <v>345</v>
      </c>
      <c r="O17" s="229"/>
      <c r="P17" s="247"/>
      <c r="Q17" s="247"/>
      <c r="R17" s="247"/>
      <c r="S17" s="247"/>
    </row>
    <row r="18" spans="1:19" s="228" customFormat="1" ht="21.75" customHeight="1">
      <c r="A18" s="248"/>
      <c r="B18" s="541" t="s">
        <v>346</v>
      </c>
      <c r="C18" s="541"/>
      <c r="D18" s="249"/>
      <c r="E18" s="250" t="s">
        <v>347</v>
      </c>
      <c r="F18" s="243">
        <v>93</v>
      </c>
      <c r="G18" s="243">
        <v>46</v>
      </c>
      <c r="H18" s="274" t="s">
        <v>348</v>
      </c>
      <c r="I18" s="244"/>
      <c r="J18" s="563"/>
      <c r="K18" s="563"/>
      <c r="L18" s="274"/>
      <c r="M18" s="274"/>
      <c r="N18" s="271"/>
      <c r="O18" s="229"/>
      <c r="P18" s="247"/>
      <c r="Q18" s="247"/>
      <c r="R18" s="247"/>
      <c r="S18" s="247"/>
    </row>
    <row r="19" spans="1:19" s="228" customFormat="1" ht="21.75" customHeight="1">
      <c r="A19" s="248"/>
      <c r="B19" s="542" t="s">
        <v>349</v>
      </c>
      <c r="C19" s="542"/>
      <c r="D19" s="249"/>
      <c r="E19" s="250" t="s">
        <v>336</v>
      </c>
      <c r="F19" s="251">
        <v>19</v>
      </c>
      <c r="G19" s="251">
        <v>33</v>
      </c>
      <c r="H19" s="255" t="s">
        <v>350</v>
      </c>
      <c r="I19" s="252"/>
      <c r="J19" s="564"/>
      <c r="K19" s="564"/>
      <c r="L19" s="255"/>
      <c r="M19" s="255"/>
      <c r="N19" s="256"/>
      <c r="O19" s="229"/>
      <c r="P19" s="247"/>
      <c r="Q19" s="247"/>
      <c r="R19" s="247"/>
      <c r="S19" s="247"/>
    </row>
    <row r="20" spans="1:19" s="228" customFormat="1" ht="21.75" customHeight="1">
      <c r="A20" s="248"/>
      <c r="B20" s="542" t="s">
        <v>351</v>
      </c>
      <c r="C20" s="542"/>
      <c r="D20" s="249"/>
      <c r="E20" s="250" t="s">
        <v>336</v>
      </c>
      <c r="F20" s="255" t="s">
        <v>341</v>
      </c>
      <c r="G20" s="272" t="s">
        <v>341</v>
      </c>
      <c r="H20" s="272" t="s">
        <v>341</v>
      </c>
      <c r="I20" s="275"/>
      <c r="J20" s="564"/>
      <c r="K20" s="564"/>
      <c r="L20" s="272"/>
      <c r="M20" s="272"/>
      <c r="N20" s="256"/>
      <c r="O20" s="229"/>
      <c r="P20" s="247"/>
      <c r="Q20" s="247"/>
      <c r="R20" s="247"/>
      <c r="S20" s="247"/>
    </row>
    <row r="21" spans="1:19" s="228" customFormat="1" ht="21.75" customHeight="1">
      <c r="A21" s="257"/>
      <c r="B21" s="553" t="s">
        <v>352</v>
      </c>
      <c r="C21" s="553"/>
      <c r="D21" s="258"/>
      <c r="E21" s="259" t="s">
        <v>353</v>
      </c>
      <c r="F21" s="261" t="s">
        <v>341</v>
      </c>
      <c r="G21" s="273" t="s">
        <v>341</v>
      </c>
      <c r="H21" s="273" t="s">
        <v>341</v>
      </c>
      <c r="I21" s="275"/>
      <c r="J21" s="564"/>
      <c r="K21" s="564"/>
      <c r="L21" s="272"/>
      <c r="M21" s="272"/>
      <c r="N21" s="256"/>
      <c r="O21" s="267"/>
      <c r="P21" s="247"/>
      <c r="Q21" s="247"/>
      <c r="R21" s="247"/>
      <c r="S21" s="247"/>
    </row>
    <row r="22" spans="1:19" s="228" customFormat="1" ht="27" customHeight="1">
      <c r="A22" s="248"/>
      <c r="B22" s="565" t="s">
        <v>354</v>
      </c>
      <c r="C22" s="565"/>
      <c r="D22" s="249"/>
      <c r="E22" s="250" t="s">
        <v>355</v>
      </c>
      <c r="F22" s="243">
        <v>137</v>
      </c>
      <c r="G22" s="243">
        <v>46</v>
      </c>
      <c r="H22" s="243">
        <v>12</v>
      </c>
      <c r="I22" s="252"/>
      <c r="J22" s="564"/>
      <c r="K22" s="564"/>
      <c r="L22" s="253"/>
      <c r="M22" s="253"/>
      <c r="N22" s="256"/>
      <c r="O22" s="229"/>
      <c r="P22" s="247"/>
      <c r="Q22" s="247"/>
      <c r="R22" s="247"/>
      <c r="S22" s="247"/>
    </row>
    <row r="23" spans="1:19" s="228" customFormat="1" ht="21.75" customHeight="1">
      <c r="A23" s="248"/>
      <c r="B23" s="542" t="s">
        <v>356</v>
      </c>
      <c r="C23" s="542"/>
      <c r="D23" s="249"/>
      <c r="E23" s="250" t="s">
        <v>336</v>
      </c>
      <c r="F23" s="251">
        <v>51</v>
      </c>
      <c r="G23" s="251">
        <v>28</v>
      </c>
      <c r="H23" s="251">
        <v>14</v>
      </c>
      <c r="I23" s="252"/>
      <c r="J23" s="564"/>
      <c r="K23" s="564"/>
      <c r="L23" s="253"/>
      <c r="M23" s="253"/>
      <c r="N23" s="256"/>
      <c r="O23" s="229"/>
      <c r="P23" s="247"/>
      <c r="Q23" s="247"/>
      <c r="R23" s="247"/>
      <c r="S23" s="247"/>
    </row>
    <row r="24" spans="1:19" s="228" customFormat="1" ht="21.75" customHeight="1">
      <c r="A24" s="248"/>
      <c r="B24" s="542" t="s">
        <v>357</v>
      </c>
      <c r="C24" s="542"/>
      <c r="D24" s="249"/>
      <c r="E24" s="250" t="s">
        <v>336</v>
      </c>
      <c r="F24" s="251">
        <v>48</v>
      </c>
      <c r="G24" s="251">
        <v>26</v>
      </c>
      <c r="H24" s="272" t="s">
        <v>341</v>
      </c>
      <c r="I24" s="252"/>
      <c r="J24" s="564"/>
      <c r="K24" s="564"/>
      <c r="L24" s="272"/>
      <c r="M24" s="272"/>
      <c r="N24" s="256"/>
      <c r="O24" s="229"/>
      <c r="P24" s="247"/>
      <c r="Q24" s="247"/>
      <c r="R24" s="247"/>
      <c r="S24" s="247"/>
    </row>
    <row r="25" spans="1:19" s="228" customFormat="1" ht="27" customHeight="1">
      <c r="A25" s="248"/>
      <c r="B25" s="567" t="s">
        <v>358</v>
      </c>
      <c r="C25" s="567"/>
      <c r="D25" s="249"/>
      <c r="E25" s="250" t="s">
        <v>336</v>
      </c>
      <c r="F25" s="251">
        <v>2</v>
      </c>
      <c r="G25" s="251">
        <v>25</v>
      </c>
      <c r="H25" s="251">
        <v>13</v>
      </c>
      <c r="I25" s="252"/>
      <c r="J25" s="564"/>
      <c r="K25" s="564"/>
      <c r="L25" s="253"/>
      <c r="M25" s="253"/>
      <c r="N25" s="256"/>
      <c r="O25" s="229"/>
      <c r="P25" s="247"/>
      <c r="Q25" s="247"/>
      <c r="R25" s="247"/>
      <c r="S25" s="247"/>
    </row>
    <row r="26" spans="1:19" s="228" customFormat="1" ht="21.75" customHeight="1">
      <c r="A26" s="257"/>
      <c r="B26" s="553" t="s">
        <v>359</v>
      </c>
      <c r="C26" s="553"/>
      <c r="D26" s="258"/>
      <c r="E26" s="259" t="s">
        <v>336</v>
      </c>
      <c r="F26" s="251">
        <v>1</v>
      </c>
      <c r="G26" s="272" t="s">
        <v>341</v>
      </c>
      <c r="H26" s="272" t="s">
        <v>341</v>
      </c>
      <c r="I26" s="275"/>
      <c r="J26" s="564"/>
      <c r="K26" s="564"/>
      <c r="L26" s="272"/>
      <c r="M26" s="272"/>
      <c r="N26" s="256"/>
      <c r="O26" s="229"/>
      <c r="P26" s="247"/>
      <c r="Q26" s="247"/>
      <c r="R26" s="247"/>
      <c r="S26" s="247"/>
    </row>
    <row r="27" spans="1:19" s="228" customFormat="1" ht="21.75" customHeight="1">
      <c r="A27" s="248"/>
      <c r="B27" s="541" t="s">
        <v>360</v>
      </c>
      <c r="C27" s="541"/>
      <c r="D27" s="249"/>
      <c r="E27" s="250" t="s">
        <v>361</v>
      </c>
      <c r="F27" s="276" t="s">
        <v>341</v>
      </c>
      <c r="G27" s="277">
        <v>27</v>
      </c>
      <c r="H27" s="278">
        <v>3</v>
      </c>
      <c r="I27" s="240"/>
      <c r="J27" s="541" t="s">
        <v>360</v>
      </c>
      <c r="K27" s="541"/>
      <c r="L27" s="241"/>
      <c r="M27" s="242" t="s">
        <v>361</v>
      </c>
      <c r="N27" s="271">
        <v>1</v>
      </c>
      <c r="O27" s="229"/>
      <c r="P27" s="247"/>
      <c r="Q27" s="247"/>
      <c r="R27" s="247"/>
      <c r="S27" s="247"/>
    </row>
    <row r="28" spans="1:19" s="228" customFormat="1" ht="21.75" customHeight="1">
      <c r="A28" s="257"/>
      <c r="B28" s="553" t="s">
        <v>362</v>
      </c>
      <c r="C28" s="553"/>
      <c r="D28" s="258"/>
      <c r="E28" s="259" t="s">
        <v>363</v>
      </c>
      <c r="F28" s="279" t="s">
        <v>341</v>
      </c>
      <c r="G28" s="273">
        <v>293</v>
      </c>
      <c r="H28" s="280">
        <v>270</v>
      </c>
      <c r="I28" s="248"/>
      <c r="J28" s="553" t="s">
        <v>362</v>
      </c>
      <c r="K28" s="553"/>
      <c r="L28" s="258"/>
      <c r="M28" s="259" t="s">
        <v>363</v>
      </c>
      <c r="N28" s="261" t="s">
        <v>350</v>
      </c>
      <c r="O28" s="229"/>
      <c r="P28" s="247"/>
      <c r="Q28" s="247"/>
      <c r="R28" s="247"/>
      <c r="S28" s="247"/>
    </row>
    <row r="29" spans="2:27" ht="19.5" customHeight="1">
      <c r="B29" s="281" t="s">
        <v>364</v>
      </c>
      <c r="F29" s="226"/>
      <c r="G29" s="227"/>
      <c r="H29" s="282"/>
      <c r="I29" s="283"/>
      <c r="J29" s="283"/>
      <c r="K29" s="283"/>
      <c r="L29" s="283"/>
      <c r="M29" s="283"/>
      <c r="N29" s="284"/>
      <c r="O29" s="227"/>
      <c r="R29" s="226"/>
      <c r="S29" s="226"/>
      <c r="T29" s="226"/>
      <c r="U29" s="285"/>
      <c r="V29" s="283"/>
      <c r="W29" s="283"/>
      <c r="X29" s="283"/>
      <c r="Y29" s="283"/>
      <c r="Z29" s="283"/>
      <c r="AA29" s="284"/>
    </row>
    <row r="30" spans="4:27" ht="9.75" customHeight="1">
      <c r="D30" s="283"/>
      <c r="F30" s="226"/>
      <c r="G30" s="286"/>
      <c r="I30" s="286"/>
      <c r="J30" s="286"/>
      <c r="K30" s="286"/>
      <c r="L30" s="286"/>
      <c r="M30" s="286"/>
      <c r="O30" s="227"/>
      <c r="R30" s="283"/>
      <c r="S30" s="226"/>
      <c r="T30" s="226"/>
      <c r="U30" s="286"/>
      <c r="V30" s="226"/>
      <c r="W30" s="226"/>
      <c r="X30" s="286"/>
      <c r="Y30" s="286"/>
      <c r="Z30" s="286"/>
      <c r="AA30" s="226"/>
    </row>
    <row r="31" spans="2:15" ht="30" customHeight="1">
      <c r="B31" s="287" t="s">
        <v>365</v>
      </c>
      <c r="C31" s="566" t="s">
        <v>366</v>
      </c>
      <c r="D31" s="566"/>
      <c r="E31" s="566"/>
      <c r="F31" s="566"/>
      <c r="G31" s="566"/>
      <c r="H31" s="566"/>
      <c r="I31" s="566"/>
      <c r="J31" s="566"/>
      <c r="K31" s="566"/>
      <c r="L31" s="566"/>
      <c r="M31" s="566"/>
      <c r="N31" s="566"/>
      <c r="O31" s="227"/>
    </row>
    <row r="32" spans="2:15" ht="30" customHeight="1">
      <c r="B32" s="287" t="s">
        <v>365</v>
      </c>
      <c r="C32" s="566" t="s">
        <v>367</v>
      </c>
      <c r="D32" s="566"/>
      <c r="E32" s="566"/>
      <c r="F32" s="566"/>
      <c r="G32" s="566"/>
      <c r="H32" s="566"/>
      <c r="I32" s="566"/>
      <c r="J32" s="566"/>
      <c r="K32" s="566"/>
      <c r="L32" s="566"/>
      <c r="M32" s="566"/>
      <c r="N32" s="566"/>
      <c r="O32" s="227"/>
    </row>
    <row r="33" spans="2:15" ht="30" customHeight="1">
      <c r="B33" s="287" t="s">
        <v>368</v>
      </c>
      <c r="C33" s="566" t="s">
        <v>369</v>
      </c>
      <c r="D33" s="566"/>
      <c r="E33" s="566"/>
      <c r="F33" s="566"/>
      <c r="G33" s="566"/>
      <c r="H33" s="566"/>
      <c r="I33" s="566"/>
      <c r="J33" s="566"/>
      <c r="K33" s="566"/>
      <c r="L33" s="566"/>
      <c r="M33" s="566"/>
      <c r="N33" s="566"/>
      <c r="O33" s="227"/>
    </row>
    <row r="34" spans="3:14" ht="13.5">
      <c r="C34" s="566"/>
      <c r="D34" s="566"/>
      <c r="E34" s="566"/>
      <c r="F34" s="566"/>
      <c r="G34" s="566"/>
      <c r="H34" s="566"/>
      <c r="I34" s="566"/>
      <c r="J34" s="566"/>
      <c r="K34" s="566"/>
      <c r="L34" s="566"/>
      <c r="M34" s="566"/>
      <c r="N34" s="566"/>
    </row>
  </sheetData>
  <sheetProtection/>
  <mergeCells count="56">
    <mergeCell ref="B28:C28"/>
    <mergeCell ref="J28:K28"/>
    <mergeCell ref="C31:N31"/>
    <mergeCell ref="C32:N32"/>
    <mergeCell ref="C33:N34"/>
    <mergeCell ref="B25:C25"/>
    <mergeCell ref="J25:K25"/>
    <mergeCell ref="B26:C26"/>
    <mergeCell ref="J26:K26"/>
    <mergeCell ref="B27:C27"/>
    <mergeCell ref="J27:K27"/>
    <mergeCell ref="B22:C22"/>
    <mergeCell ref="J22:K22"/>
    <mergeCell ref="B23:C23"/>
    <mergeCell ref="J23:K23"/>
    <mergeCell ref="B24:C24"/>
    <mergeCell ref="J24:K24"/>
    <mergeCell ref="B19:C19"/>
    <mergeCell ref="J19:K19"/>
    <mergeCell ref="B20:C20"/>
    <mergeCell ref="J20:K20"/>
    <mergeCell ref="B21:C21"/>
    <mergeCell ref="J21:K21"/>
    <mergeCell ref="B16:C16"/>
    <mergeCell ref="J16:K16"/>
    <mergeCell ref="B17:C17"/>
    <mergeCell ref="J17:K17"/>
    <mergeCell ref="B18:C18"/>
    <mergeCell ref="J18:K18"/>
    <mergeCell ref="B13:C13"/>
    <mergeCell ref="J13:K13"/>
    <mergeCell ref="B14:C14"/>
    <mergeCell ref="J14:K14"/>
    <mergeCell ref="B15:C15"/>
    <mergeCell ref="J15:K15"/>
    <mergeCell ref="B9:C9"/>
    <mergeCell ref="J9:K12"/>
    <mergeCell ref="M9:M12"/>
    <mergeCell ref="N9:N12"/>
    <mergeCell ref="B10:C10"/>
    <mergeCell ref="B11:C11"/>
    <mergeCell ref="B12:C12"/>
    <mergeCell ref="B6:C6"/>
    <mergeCell ref="J6:K6"/>
    <mergeCell ref="B7:C7"/>
    <mergeCell ref="J7:K7"/>
    <mergeCell ref="B8:C8"/>
    <mergeCell ref="J8:K8"/>
    <mergeCell ref="A1:N1"/>
    <mergeCell ref="B4:C5"/>
    <mergeCell ref="E4:E5"/>
    <mergeCell ref="F4:F5"/>
    <mergeCell ref="G4:G5"/>
    <mergeCell ref="H4:H5"/>
    <mergeCell ref="J4:K4"/>
    <mergeCell ref="J5:K5"/>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J30"/>
  <sheetViews>
    <sheetView showGridLines="0" zoomScaleSheetLayoutView="85" zoomScalePageLayoutView="0" workbookViewId="0" topLeftCell="A1">
      <selection activeCell="A1" sqref="A1"/>
    </sheetView>
  </sheetViews>
  <sheetFormatPr defaultColWidth="8.00390625" defaultRowHeight="30" customHeight="1"/>
  <cols>
    <col min="1" max="1" width="16.625" style="221" customWidth="1"/>
    <col min="2" max="36" width="4.625" style="221" customWidth="1"/>
    <col min="37" max="16384" width="8.00390625" style="221" customWidth="1"/>
  </cols>
  <sheetData>
    <row r="1" spans="16:18" ht="30" customHeight="1">
      <c r="P1" s="3" t="s">
        <v>370</v>
      </c>
      <c r="Q1" s="288" t="s">
        <v>371</v>
      </c>
      <c r="R1" s="288"/>
    </row>
    <row r="2" spans="28:32" s="289" customFormat="1" ht="19.5" customHeight="1" thickBot="1">
      <c r="AB2" s="290"/>
      <c r="AC2" s="290"/>
      <c r="AD2" s="290"/>
      <c r="AF2" s="291" t="s">
        <v>372</v>
      </c>
    </row>
    <row r="3" spans="1:32" s="289" customFormat="1" ht="30" customHeight="1">
      <c r="A3" s="292"/>
      <c r="B3" s="568" t="s">
        <v>299</v>
      </c>
      <c r="C3" s="569"/>
      <c r="D3" s="569"/>
      <c r="E3" s="569"/>
      <c r="F3" s="570"/>
      <c r="G3" s="568" t="s">
        <v>300</v>
      </c>
      <c r="H3" s="569"/>
      <c r="I3" s="569"/>
      <c r="J3" s="569"/>
      <c r="K3" s="570"/>
      <c r="L3" s="571" t="s">
        <v>373</v>
      </c>
      <c r="M3" s="569"/>
      <c r="N3" s="569"/>
      <c r="O3" s="569"/>
      <c r="P3" s="569"/>
      <c r="Q3" s="572" t="s">
        <v>335</v>
      </c>
      <c r="R3" s="573"/>
      <c r="S3" s="573"/>
      <c r="T3" s="573"/>
      <c r="U3" s="573"/>
      <c r="V3" s="573"/>
      <c r="W3" s="573" t="s">
        <v>343</v>
      </c>
      <c r="X3" s="573"/>
      <c r="Y3" s="573"/>
      <c r="Z3" s="573"/>
      <c r="AA3" s="573"/>
      <c r="AB3" s="573" t="s">
        <v>374</v>
      </c>
      <c r="AC3" s="573"/>
      <c r="AD3" s="573"/>
      <c r="AE3" s="573"/>
      <c r="AF3" s="571"/>
    </row>
    <row r="4" spans="1:32" s="289" customFormat="1" ht="30" customHeight="1">
      <c r="A4" s="293" t="s">
        <v>375</v>
      </c>
      <c r="B4" s="574">
        <v>212</v>
      </c>
      <c r="C4" s="575"/>
      <c r="D4" s="575"/>
      <c r="E4" s="575"/>
      <c r="F4" s="575"/>
      <c r="G4" s="575">
        <v>10106</v>
      </c>
      <c r="H4" s="575"/>
      <c r="I4" s="575"/>
      <c r="J4" s="575"/>
      <c r="K4" s="575"/>
      <c r="L4" s="576">
        <v>47.66981132075472</v>
      </c>
      <c r="M4" s="576"/>
      <c r="N4" s="576"/>
      <c r="O4" s="576"/>
      <c r="P4" s="576"/>
      <c r="Q4" s="575">
        <v>4066</v>
      </c>
      <c r="R4" s="575"/>
      <c r="S4" s="575"/>
      <c r="T4" s="575"/>
      <c r="U4" s="575"/>
      <c r="V4" s="575"/>
      <c r="W4" s="575">
        <v>5926</v>
      </c>
      <c r="X4" s="575"/>
      <c r="Y4" s="575"/>
      <c r="Z4" s="575"/>
      <c r="AA4" s="575"/>
      <c r="AB4" s="575">
        <v>114</v>
      </c>
      <c r="AC4" s="575"/>
      <c r="AD4" s="575"/>
      <c r="AE4" s="575"/>
      <c r="AF4" s="575"/>
    </row>
    <row r="5" spans="1:32" s="289" customFormat="1" ht="30" customHeight="1">
      <c r="A5" s="293" t="s">
        <v>376</v>
      </c>
      <c r="B5" s="577">
        <v>154</v>
      </c>
      <c r="C5" s="578"/>
      <c r="D5" s="578"/>
      <c r="E5" s="578"/>
      <c r="F5" s="578"/>
      <c r="G5" s="578">
        <v>7239</v>
      </c>
      <c r="H5" s="578"/>
      <c r="I5" s="578"/>
      <c r="J5" s="578"/>
      <c r="K5" s="578"/>
      <c r="L5" s="579">
        <v>47.006493506493506</v>
      </c>
      <c r="M5" s="579"/>
      <c r="N5" s="579"/>
      <c r="O5" s="579"/>
      <c r="P5" s="579"/>
      <c r="Q5" s="578">
        <v>2951</v>
      </c>
      <c r="R5" s="578"/>
      <c r="S5" s="578"/>
      <c r="T5" s="578"/>
      <c r="U5" s="578"/>
      <c r="V5" s="578"/>
      <c r="W5" s="578">
        <v>4059</v>
      </c>
      <c r="X5" s="578"/>
      <c r="Y5" s="578"/>
      <c r="Z5" s="578"/>
      <c r="AA5" s="578"/>
      <c r="AB5" s="578">
        <v>229</v>
      </c>
      <c r="AC5" s="578"/>
      <c r="AD5" s="578"/>
      <c r="AE5" s="578"/>
      <c r="AF5" s="578"/>
    </row>
    <row r="6" spans="1:32" s="289" customFormat="1" ht="30" customHeight="1">
      <c r="A6" s="293" t="s">
        <v>377</v>
      </c>
      <c r="B6" s="577">
        <v>130</v>
      </c>
      <c r="C6" s="578"/>
      <c r="D6" s="578"/>
      <c r="E6" s="578"/>
      <c r="F6" s="578"/>
      <c r="G6" s="578">
        <v>4763</v>
      </c>
      <c r="H6" s="578"/>
      <c r="I6" s="578"/>
      <c r="J6" s="578"/>
      <c r="K6" s="578"/>
      <c r="L6" s="579">
        <v>36.63846153846154</v>
      </c>
      <c r="M6" s="579"/>
      <c r="N6" s="579"/>
      <c r="O6" s="579"/>
      <c r="P6" s="579"/>
      <c r="Q6" s="578">
        <v>2359</v>
      </c>
      <c r="R6" s="578"/>
      <c r="S6" s="578"/>
      <c r="T6" s="578"/>
      <c r="U6" s="578"/>
      <c r="V6" s="578"/>
      <c r="W6" s="578">
        <v>2247</v>
      </c>
      <c r="X6" s="578"/>
      <c r="Y6" s="578"/>
      <c r="Z6" s="578"/>
      <c r="AA6" s="578"/>
      <c r="AB6" s="578">
        <v>157</v>
      </c>
      <c r="AC6" s="578"/>
      <c r="AD6" s="578"/>
      <c r="AE6" s="578"/>
      <c r="AF6" s="578"/>
    </row>
    <row r="7" spans="1:32" s="289" customFormat="1" ht="30" customHeight="1" thickBot="1">
      <c r="A7" s="293" t="s">
        <v>378</v>
      </c>
      <c r="B7" s="577">
        <v>86</v>
      </c>
      <c r="C7" s="580"/>
      <c r="D7" s="580"/>
      <c r="E7" s="580"/>
      <c r="F7" s="580"/>
      <c r="G7" s="578">
        <v>3881</v>
      </c>
      <c r="H7" s="578"/>
      <c r="I7" s="578"/>
      <c r="J7" s="578"/>
      <c r="K7" s="578"/>
      <c r="L7" s="579">
        <v>45.127906976744185</v>
      </c>
      <c r="M7" s="579"/>
      <c r="N7" s="579"/>
      <c r="O7" s="579"/>
      <c r="P7" s="579"/>
      <c r="Q7" s="578">
        <v>942</v>
      </c>
      <c r="R7" s="578"/>
      <c r="S7" s="578"/>
      <c r="T7" s="578"/>
      <c r="U7" s="578"/>
      <c r="V7" s="578"/>
      <c r="W7" s="578">
        <v>2070</v>
      </c>
      <c r="X7" s="578"/>
      <c r="Y7" s="578"/>
      <c r="Z7" s="578"/>
      <c r="AA7" s="578"/>
      <c r="AB7" s="578" t="s">
        <v>341</v>
      </c>
      <c r="AC7" s="578"/>
      <c r="AD7" s="578"/>
      <c r="AE7" s="578"/>
      <c r="AF7" s="578"/>
    </row>
    <row r="8" spans="1:32" s="289" customFormat="1" ht="30" customHeight="1" thickTop="1">
      <c r="A8" s="294"/>
      <c r="B8" s="581" t="s">
        <v>379</v>
      </c>
      <c r="C8" s="582"/>
      <c r="D8" s="582"/>
      <c r="E8" s="582"/>
      <c r="F8" s="583"/>
      <c r="G8" s="581" t="s">
        <v>300</v>
      </c>
      <c r="H8" s="582"/>
      <c r="I8" s="582"/>
      <c r="J8" s="582"/>
      <c r="K8" s="583"/>
      <c r="L8" s="584" t="s">
        <v>380</v>
      </c>
      <c r="M8" s="582"/>
      <c r="N8" s="582"/>
      <c r="O8" s="582"/>
      <c r="P8" s="582"/>
      <c r="Q8" s="585" t="s">
        <v>335</v>
      </c>
      <c r="R8" s="586"/>
      <c r="S8" s="586"/>
      <c r="T8" s="586"/>
      <c r="U8" s="586"/>
      <c r="V8" s="586"/>
      <c r="W8" s="586" t="s">
        <v>343</v>
      </c>
      <c r="X8" s="586"/>
      <c r="Y8" s="586"/>
      <c r="Z8" s="586"/>
      <c r="AA8" s="586"/>
      <c r="AB8" s="586" t="s">
        <v>374</v>
      </c>
      <c r="AC8" s="586"/>
      <c r="AD8" s="586"/>
      <c r="AE8" s="586"/>
      <c r="AF8" s="584"/>
    </row>
    <row r="9" spans="1:32" s="289" customFormat="1" ht="30" customHeight="1">
      <c r="A9" s="295" t="s">
        <v>381</v>
      </c>
      <c r="B9" s="587">
        <v>69</v>
      </c>
      <c r="C9" s="588"/>
      <c r="D9" s="588"/>
      <c r="E9" s="588"/>
      <c r="F9" s="588"/>
      <c r="G9" s="589">
        <v>2904</v>
      </c>
      <c r="H9" s="589"/>
      <c r="I9" s="589"/>
      <c r="J9" s="589"/>
      <c r="K9" s="589"/>
      <c r="L9" s="590" t="s">
        <v>382</v>
      </c>
      <c r="M9" s="590"/>
      <c r="N9" s="590"/>
      <c r="O9" s="590"/>
      <c r="P9" s="590"/>
      <c r="Q9" s="589">
        <v>958</v>
      </c>
      <c r="R9" s="589"/>
      <c r="S9" s="589"/>
      <c r="T9" s="589"/>
      <c r="U9" s="589"/>
      <c r="V9" s="589"/>
      <c r="W9" s="589">
        <v>1939</v>
      </c>
      <c r="X9" s="589"/>
      <c r="Y9" s="589"/>
      <c r="Z9" s="589"/>
      <c r="AA9" s="589"/>
      <c r="AB9" s="589">
        <v>7</v>
      </c>
      <c r="AC9" s="589"/>
      <c r="AD9" s="589"/>
      <c r="AE9" s="589"/>
      <c r="AF9" s="589"/>
    </row>
    <row r="10" spans="1:32" s="289" customFormat="1" ht="19.5" customHeight="1">
      <c r="A10" s="221" t="s">
        <v>383</v>
      </c>
      <c r="B10" s="296"/>
      <c r="C10" s="296"/>
      <c r="D10" s="296"/>
      <c r="E10" s="296"/>
      <c r="F10" s="296"/>
      <c r="G10" s="296"/>
      <c r="H10" s="296"/>
      <c r="I10" s="296"/>
      <c r="J10" s="296"/>
      <c r="L10" s="297"/>
      <c r="Q10" s="298"/>
      <c r="AA10" s="591" t="s">
        <v>384</v>
      </c>
      <c r="AB10" s="591"/>
      <c r="AC10" s="591"/>
      <c r="AD10" s="591"/>
      <c r="AE10" s="591"/>
      <c r="AF10" s="591"/>
    </row>
    <row r="11" spans="1:32" s="289" customFormat="1" ht="19.5" customHeight="1">
      <c r="A11" s="221" t="s">
        <v>385</v>
      </c>
      <c r="B11" s="296"/>
      <c r="C11" s="296"/>
      <c r="D11" s="296"/>
      <c r="E11" s="296"/>
      <c r="F11" s="296"/>
      <c r="G11" s="296"/>
      <c r="H11" s="296"/>
      <c r="I11" s="296"/>
      <c r="J11" s="296"/>
      <c r="K11" s="299"/>
      <c r="Q11" s="221"/>
      <c r="AA11" s="592" t="s">
        <v>386</v>
      </c>
      <c r="AB11" s="592"/>
      <c r="AC11" s="592"/>
      <c r="AD11" s="592"/>
      <c r="AE11" s="592"/>
      <c r="AF11" s="592"/>
    </row>
    <row r="12" spans="1:32" ht="19.5" customHeight="1">
      <c r="A12" s="221" t="s">
        <v>387</v>
      </c>
      <c r="B12" s="296"/>
      <c r="C12" s="296"/>
      <c r="D12" s="296"/>
      <c r="E12" s="296"/>
      <c r="F12" s="296"/>
      <c r="G12" s="296"/>
      <c r="H12" s="296"/>
      <c r="I12" s="296"/>
      <c r="J12" s="296"/>
      <c r="AA12" s="592" t="s">
        <v>388</v>
      </c>
      <c r="AB12" s="592"/>
      <c r="AC12" s="592"/>
      <c r="AD12" s="592"/>
      <c r="AE12" s="592"/>
      <c r="AF12" s="592"/>
    </row>
    <row r="13" spans="1:32" ht="19.5" customHeight="1">
      <c r="A13" s="296"/>
      <c r="B13" s="296"/>
      <c r="C13" s="296"/>
      <c r="D13" s="296"/>
      <c r="E13" s="296"/>
      <c r="F13" s="296"/>
      <c r="G13" s="296"/>
      <c r="H13" s="296"/>
      <c r="I13" s="296"/>
      <c r="J13" s="296"/>
      <c r="AA13" s="592" t="s">
        <v>389</v>
      </c>
      <c r="AB13" s="592"/>
      <c r="AC13" s="592"/>
      <c r="AD13" s="592"/>
      <c r="AE13" s="592"/>
      <c r="AF13" s="592"/>
    </row>
    <row r="14" spans="1:32" ht="19.5" customHeight="1">
      <c r="A14" s="296"/>
      <c r="B14" s="296"/>
      <c r="C14" s="296"/>
      <c r="D14" s="296"/>
      <c r="E14" s="296"/>
      <c r="F14" s="296"/>
      <c r="G14" s="296"/>
      <c r="H14" s="296"/>
      <c r="I14" s="296"/>
      <c r="J14" s="296"/>
      <c r="AA14" s="592" t="s">
        <v>390</v>
      </c>
      <c r="AB14" s="592"/>
      <c r="AC14" s="592"/>
      <c r="AD14" s="592"/>
      <c r="AE14" s="592"/>
      <c r="AF14" s="592"/>
    </row>
    <row r="15" spans="9:19" ht="30" customHeight="1">
      <c r="I15" s="220"/>
      <c r="J15" s="220"/>
      <c r="K15" s="220"/>
      <c r="L15" s="220"/>
      <c r="M15" s="220"/>
      <c r="N15" s="220"/>
      <c r="O15" s="220"/>
      <c r="P15" s="3" t="s">
        <v>391</v>
      </c>
      <c r="Q15" s="288" t="s">
        <v>392</v>
      </c>
      <c r="R15" s="288"/>
      <c r="S15" s="288"/>
    </row>
    <row r="16" spans="16:32" s="289" customFormat="1" ht="19.5" customHeight="1" thickBot="1">
      <c r="P16" s="300"/>
      <c r="Q16" s="288"/>
      <c r="AF16" s="301" t="s">
        <v>393</v>
      </c>
    </row>
    <row r="17" spans="1:32" s="289" customFormat="1" ht="30" customHeight="1">
      <c r="A17" s="302"/>
      <c r="B17" s="568" t="s">
        <v>301</v>
      </c>
      <c r="C17" s="569"/>
      <c r="D17" s="569"/>
      <c r="E17" s="569"/>
      <c r="F17" s="569"/>
      <c r="G17" s="568" t="s">
        <v>394</v>
      </c>
      <c r="H17" s="569"/>
      <c r="I17" s="569"/>
      <c r="J17" s="569"/>
      <c r="K17" s="570"/>
      <c r="L17" s="568" t="s">
        <v>395</v>
      </c>
      <c r="M17" s="569"/>
      <c r="N17" s="569"/>
      <c r="O17" s="569"/>
      <c r="P17" s="569"/>
      <c r="Q17" s="569" t="s">
        <v>396</v>
      </c>
      <c r="R17" s="593"/>
      <c r="S17" s="593"/>
      <c r="T17" s="593"/>
      <c r="U17" s="593"/>
      <c r="V17" s="593"/>
      <c r="W17" s="593"/>
      <c r="X17" s="594"/>
      <c r="Y17" s="568" t="s">
        <v>397</v>
      </c>
      <c r="Z17" s="569"/>
      <c r="AA17" s="569"/>
      <c r="AB17" s="569"/>
      <c r="AC17" s="569"/>
      <c r="AD17" s="569"/>
      <c r="AE17" s="569"/>
      <c r="AF17" s="569"/>
    </row>
    <row r="18" spans="1:32" s="289" customFormat="1" ht="30" customHeight="1">
      <c r="A18" s="303" t="s">
        <v>398</v>
      </c>
      <c r="B18" s="595">
        <v>68</v>
      </c>
      <c r="C18" s="596"/>
      <c r="D18" s="596"/>
      <c r="E18" s="596"/>
      <c r="F18" s="596"/>
      <c r="G18" s="597">
        <v>5</v>
      </c>
      <c r="H18" s="597"/>
      <c r="I18" s="597"/>
      <c r="J18" s="597"/>
      <c r="K18" s="597"/>
      <c r="L18" s="597">
        <v>15</v>
      </c>
      <c r="M18" s="597"/>
      <c r="N18" s="597"/>
      <c r="O18" s="597"/>
      <c r="P18" s="597"/>
      <c r="Q18" s="597">
        <v>1</v>
      </c>
      <c r="R18" s="597"/>
      <c r="S18" s="597"/>
      <c r="T18" s="597"/>
      <c r="U18" s="597"/>
      <c r="V18" s="597"/>
      <c r="W18" s="597"/>
      <c r="X18" s="597"/>
      <c r="Y18" s="597">
        <v>62</v>
      </c>
      <c r="Z18" s="597"/>
      <c r="AA18" s="597"/>
      <c r="AB18" s="597"/>
      <c r="AC18" s="597"/>
      <c r="AD18" s="597"/>
      <c r="AE18" s="597"/>
      <c r="AF18" s="597"/>
    </row>
    <row r="19" spans="1:32" s="289" customFormat="1" ht="19.5" customHeight="1">
      <c r="A19" s="304" t="s">
        <v>399</v>
      </c>
      <c r="B19" s="598" t="s">
        <v>400</v>
      </c>
      <c r="C19" s="599"/>
      <c r="D19" s="599"/>
      <c r="E19" s="599"/>
      <c r="F19" s="599"/>
      <c r="G19" s="600"/>
      <c r="H19" s="600"/>
      <c r="I19" s="600"/>
      <c r="J19" s="600"/>
      <c r="K19" s="600"/>
      <c r="L19" s="600"/>
      <c r="M19" s="600"/>
      <c r="N19" s="600"/>
      <c r="O19" s="600"/>
      <c r="P19" s="600"/>
      <c r="Q19" s="601"/>
      <c r="R19" s="601"/>
      <c r="S19" s="601"/>
      <c r="T19" s="601"/>
      <c r="U19" s="601"/>
      <c r="V19" s="601"/>
      <c r="W19" s="601"/>
      <c r="X19" s="601"/>
      <c r="Y19" s="600" t="s">
        <v>401</v>
      </c>
      <c r="Z19" s="600"/>
      <c r="AA19" s="600"/>
      <c r="AB19" s="600"/>
      <c r="AC19" s="600"/>
      <c r="AD19" s="600"/>
      <c r="AE19" s="600"/>
      <c r="AF19" s="600"/>
    </row>
    <row r="20" spans="1:34" s="289" customFormat="1" ht="19.5" customHeight="1">
      <c r="A20" s="298" t="s">
        <v>402</v>
      </c>
      <c r="B20" s="305"/>
      <c r="C20" s="306"/>
      <c r="D20" s="306"/>
      <c r="E20" s="305"/>
      <c r="F20" s="305"/>
      <c r="G20" s="305"/>
      <c r="H20" s="305"/>
      <c r="I20" s="305"/>
      <c r="J20" s="305"/>
      <c r="K20" s="305"/>
      <c r="L20" s="305"/>
      <c r="M20" s="305"/>
      <c r="N20" s="305"/>
      <c r="O20" s="305"/>
      <c r="P20" s="305"/>
      <c r="Q20" s="305"/>
      <c r="R20" s="306"/>
      <c r="S20" s="306"/>
      <c r="T20" s="305"/>
      <c r="U20" s="306"/>
      <c r="V20" s="306"/>
      <c r="W20" s="305"/>
      <c r="X20" s="306"/>
      <c r="Y20" s="306"/>
      <c r="Z20" s="305"/>
      <c r="AA20" s="306"/>
      <c r="AB20" s="306"/>
      <c r="AC20" s="305"/>
      <c r="AD20" s="306"/>
      <c r="AE20" s="306"/>
      <c r="AF20" s="307" t="s">
        <v>403</v>
      </c>
      <c r="AG20" s="306"/>
      <c r="AH20" s="306"/>
    </row>
    <row r="21" spans="1:34" s="289" customFormat="1" ht="19.5" customHeight="1">
      <c r="A21" s="298" t="s">
        <v>404</v>
      </c>
      <c r="B21" s="305"/>
      <c r="C21" s="306"/>
      <c r="D21" s="306"/>
      <c r="E21" s="305"/>
      <c r="F21" s="305"/>
      <c r="G21" s="305"/>
      <c r="H21" s="305"/>
      <c r="I21" s="305"/>
      <c r="J21" s="305"/>
      <c r="K21" s="305"/>
      <c r="L21" s="305"/>
      <c r="M21" s="305"/>
      <c r="N21" s="305"/>
      <c r="O21" s="305"/>
      <c r="P21" s="305"/>
      <c r="Q21" s="305"/>
      <c r="R21" s="306"/>
      <c r="S21" s="306"/>
      <c r="T21" s="305"/>
      <c r="U21" s="306"/>
      <c r="V21" s="306"/>
      <c r="W21" s="305"/>
      <c r="X21" s="306"/>
      <c r="Y21" s="306"/>
      <c r="Z21" s="305"/>
      <c r="AA21" s="306"/>
      <c r="AB21" s="306"/>
      <c r="AC21" s="305"/>
      <c r="AD21" s="306"/>
      <c r="AE21" s="306"/>
      <c r="AF21" s="307"/>
      <c r="AG21" s="306"/>
      <c r="AH21" s="306"/>
    </row>
    <row r="22" spans="1:34" s="289" customFormat="1" ht="19.5" customHeight="1">
      <c r="A22" s="298"/>
      <c r="B22" s="305"/>
      <c r="C22" s="306"/>
      <c r="D22" s="306"/>
      <c r="E22" s="305"/>
      <c r="F22" s="305"/>
      <c r="G22" s="305"/>
      <c r="H22" s="305"/>
      <c r="I22" s="305"/>
      <c r="J22" s="305"/>
      <c r="K22" s="305"/>
      <c r="L22" s="305"/>
      <c r="M22" s="305"/>
      <c r="N22" s="305"/>
      <c r="O22" s="305"/>
      <c r="P22" s="305"/>
      <c r="Q22" s="305"/>
      <c r="R22" s="306"/>
      <c r="S22" s="306"/>
      <c r="T22" s="305"/>
      <c r="U22" s="306"/>
      <c r="V22" s="306"/>
      <c r="W22" s="305"/>
      <c r="X22" s="306"/>
      <c r="Y22" s="306"/>
      <c r="Z22" s="305"/>
      <c r="AA22" s="306"/>
      <c r="AB22" s="306"/>
      <c r="AC22" s="305"/>
      <c r="AD22" s="306"/>
      <c r="AE22" s="306"/>
      <c r="AF22" s="307"/>
      <c r="AG22" s="306"/>
      <c r="AH22" s="306"/>
    </row>
    <row r="23" spans="1:34" s="289" customFormat="1" ht="30" customHeight="1">
      <c r="A23" s="298"/>
      <c r="B23" s="305"/>
      <c r="C23" s="306"/>
      <c r="D23" s="306"/>
      <c r="E23" s="305"/>
      <c r="F23" s="305"/>
      <c r="G23" s="305"/>
      <c r="H23" s="305"/>
      <c r="I23" s="305"/>
      <c r="J23" s="305"/>
      <c r="K23" s="305"/>
      <c r="L23" s="305"/>
      <c r="M23" s="305"/>
      <c r="N23" s="305"/>
      <c r="O23" s="305"/>
      <c r="P23" s="3" t="s">
        <v>405</v>
      </c>
      <c r="Q23" s="288" t="s">
        <v>392</v>
      </c>
      <c r="R23" s="306"/>
      <c r="S23" s="306"/>
      <c r="T23" s="305"/>
      <c r="U23" s="306"/>
      <c r="V23" s="306"/>
      <c r="W23" s="305"/>
      <c r="X23" s="306"/>
      <c r="Y23" s="306"/>
      <c r="Z23" s="305"/>
      <c r="AA23" s="306"/>
      <c r="AB23" s="306"/>
      <c r="AC23" s="305"/>
      <c r="AD23" s="306"/>
      <c r="AE23" s="306"/>
      <c r="AF23" s="307"/>
      <c r="AG23" s="306"/>
      <c r="AH23" s="306"/>
    </row>
    <row r="24" spans="1:32" s="289" customFormat="1" ht="19.5" customHeight="1" thickBot="1">
      <c r="A24" s="308"/>
      <c r="B24" s="309"/>
      <c r="C24" s="309"/>
      <c r="D24" s="309"/>
      <c r="E24" s="305"/>
      <c r="F24" s="305"/>
      <c r="G24" s="305"/>
      <c r="H24" s="305"/>
      <c r="I24" s="305"/>
      <c r="J24" s="305"/>
      <c r="K24" s="305"/>
      <c r="L24" s="305"/>
      <c r="M24" s="305"/>
      <c r="N24" s="305"/>
      <c r="O24" s="305"/>
      <c r="P24" s="305"/>
      <c r="Q24" s="305"/>
      <c r="R24" s="305"/>
      <c r="S24" s="305"/>
      <c r="T24" s="305"/>
      <c r="U24" s="305"/>
      <c r="V24" s="305"/>
      <c r="AF24" s="301" t="s">
        <v>393</v>
      </c>
    </row>
    <row r="25" spans="1:36" s="289" customFormat="1" ht="30" customHeight="1">
      <c r="A25" s="570" t="s">
        <v>406</v>
      </c>
      <c r="B25" s="605" t="s">
        <v>299</v>
      </c>
      <c r="C25" s="606"/>
      <c r="D25" s="607"/>
      <c r="E25" s="611" t="s">
        <v>407</v>
      </c>
      <c r="F25" s="611"/>
      <c r="G25" s="611"/>
      <c r="H25" s="611"/>
      <c r="I25" s="611" t="s">
        <v>408</v>
      </c>
      <c r="J25" s="611"/>
      <c r="K25" s="611"/>
      <c r="L25" s="611"/>
      <c r="M25" s="605" t="s">
        <v>409</v>
      </c>
      <c r="N25" s="606"/>
      <c r="O25" s="606"/>
      <c r="P25" s="606"/>
      <c r="Q25" s="606" t="s">
        <v>410</v>
      </c>
      <c r="R25" s="606"/>
      <c r="S25" s="607"/>
      <c r="T25" s="605" t="s">
        <v>411</v>
      </c>
      <c r="U25" s="606"/>
      <c r="V25" s="606"/>
      <c r="W25" s="605" t="s">
        <v>412</v>
      </c>
      <c r="X25" s="606"/>
      <c r="Y25" s="606"/>
      <c r="Z25" s="605" t="s">
        <v>413</v>
      </c>
      <c r="AA25" s="606"/>
      <c r="AB25" s="606"/>
      <c r="AC25" s="605" t="s">
        <v>414</v>
      </c>
      <c r="AD25" s="606"/>
      <c r="AE25" s="606"/>
      <c r="AF25" s="613"/>
      <c r="AG25" s="310"/>
      <c r="AH25" s="310"/>
      <c r="AI25" s="310"/>
      <c r="AJ25" s="311"/>
    </row>
    <row r="26" spans="1:36" s="289" customFormat="1" ht="30" customHeight="1">
      <c r="A26" s="604"/>
      <c r="B26" s="608"/>
      <c r="C26" s="609"/>
      <c r="D26" s="610"/>
      <c r="E26" s="612"/>
      <c r="F26" s="612"/>
      <c r="G26" s="612"/>
      <c r="H26" s="612"/>
      <c r="I26" s="612"/>
      <c r="J26" s="612"/>
      <c r="K26" s="612"/>
      <c r="L26" s="612"/>
      <c r="M26" s="608"/>
      <c r="N26" s="609"/>
      <c r="O26" s="609"/>
      <c r="P26" s="609"/>
      <c r="Q26" s="609"/>
      <c r="R26" s="609"/>
      <c r="S26" s="610"/>
      <c r="T26" s="608"/>
      <c r="U26" s="609"/>
      <c r="V26" s="609"/>
      <c r="W26" s="608"/>
      <c r="X26" s="609"/>
      <c r="Y26" s="609"/>
      <c r="Z26" s="608"/>
      <c r="AA26" s="609"/>
      <c r="AB26" s="609"/>
      <c r="AC26" s="608"/>
      <c r="AD26" s="609"/>
      <c r="AE26" s="609"/>
      <c r="AF26" s="614"/>
      <c r="AG26" s="310"/>
      <c r="AH26" s="310"/>
      <c r="AI26" s="310"/>
      <c r="AJ26" s="311"/>
    </row>
    <row r="27" spans="1:36" s="289" customFormat="1" ht="30" customHeight="1">
      <c r="A27" s="303" t="s">
        <v>398</v>
      </c>
      <c r="B27" s="617">
        <v>68</v>
      </c>
      <c r="C27" s="602"/>
      <c r="D27" s="602"/>
      <c r="E27" s="602">
        <v>49</v>
      </c>
      <c r="F27" s="602"/>
      <c r="G27" s="602"/>
      <c r="H27" s="602"/>
      <c r="I27" s="602">
        <v>8</v>
      </c>
      <c r="J27" s="602"/>
      <c r="K27" s="602"/>
      <c r="L27" s="602"/>
      <c r="M27" s="602">
        <v>8</v>
      </c>
      <c r="N27" s="602"/>
      <c r="O27" s="602"/>
      <c r="P27" s="602"/>
      <c r="Q27" s="602">
        <v>1</v>
      </c>
      <c r="R27" s="602"/>
      <c r="S27" s="602"/>
      <c r="T27" s="602">
        <v>1</v>
      </c>
      <c r="U27" s="602"/>
      <c r="V27" s="602"/>
      <c r="W27" s="602">
        <v>1</v>
      </c>
      <c r="X27" s="615"/>
      <c r="Y27" s="615"/>
      <c r="Z27" s="602">
        <v>0</v>
      </c>
      <c r="AA27" s="602"/>
      <c r="AB27" s="602"/>
      <c r="AC27" s="602">
        <v>0</v>
      </c>
      <c r="AD27" s="602"/>
      <c r="AE27" s="602"/>
      <c r="AF27" s="602"/>
      <c r="AG27" s="310"/>
      <c r="AH27" s="310"/>
      <c r="AI27" s="310"/>
      <c r="AJ27" s="312"/>
    </row>
    <row r="28" spans="1:36" s="289" customFormat="1" ht="19.5" customHeight="1">
      <c r="A28" s="304" t="s">
        <v>399</v>
      </c>
      <c r="B28" s="618" t="s">
        <v>400</v>
      </c>
      <c r="C28" s="619"/>
      <c r="D28" s="619"/>
      <c r="E28" s="603" t="s">
        <v>415</v>
      </c>
      <c r="F28" s="603"/>
      <c r="G28" s="603"/>
      <c r="H28" s="603"/>
      <c r="I28" s="603"/>
      <c r="J28" s="603"/>
      <c r="K28" s="603"/>
      <c r="L28" s="603"/>
      <c r="M28" s="603"/>
      <c r="N28" s="603"/>
      <c r="O28" s="603"/>
      <c r="P28" s="603"/>
      <c r="Q28" s="603"/>
      <c r="R28" s="603"/>
      <c r="S28" s="603"/>
      <c r="T28" s="603"/>
      <c r="U28" s="603"/>
      <c r="V28" s="603"/>
      <c r="W28" s="603"/>
      <c r="X28" s="616"/>
      <c r="Y28" s="616"/>
      <c r="Z28" s="603"/>
      <c r="AA28" s="603"/>
      <c r="AB28" s="603"/>
      <c r="AC28" s="603"/>
      <c r="AD28" s="603"/>
      <c r="AE28" s="603"/>
      <c r="AF28" s="603"/>
      <c r="AG28" s="310"/>
      <c r="AH28" s="310"/>
      <c r="AI28" s="310"/>
      <c r="AJ28" s="312"/>
    </row>
    <row r="29" spans="1:32" s="289" customFormat="1" ht="19.5" customHeight="1">
      <c r="A29" s="298" t="s">
        <v>402</v>
      </c>
      <c r="B29" s="313"/>
      <c r="AF29" s="307" t="s">
        <v>403</v>
      </c>
    </row>
    <row r="30" ht="19.5" customHeight="1">
      <c r="A30" s="298" t="s">
        <v>404</v>
      </c>
    </row>
  </sheetData>
  <sheetProtection/>
  <mergeCells count="90">
    <mergeCell ref="B27:D27"/>
    <mergeCell ref="E27:H27"/>
    <mergeCell ref="B28:D28"/>
    <mergeCell ref="E28:H28"/>
    <mergeCell ref="I28:L28"/>
    <mergeCell ref="M28:P28"/>
    <mergeCell ref="I27:L27"/>
    <mergeCell ref="M27:P27"/>
    <mergeCell ref="T25:V26"/>
    <mergeCell ref="W25:Y26"/>
    <mergeCell ref="Z25:AB26"/>
    <mergeCell ref="AC25:AF26"/>
    <mergeCell ref="Z28:AB28"/>
    <mergeCell ref="AC28:AF28"/>
    <mergeCell ref="W27:Y27"/>
    <mergeCell ref="Z27:AB27"/>
    <mergeCell ref="AC27:AF27"/>
    <mergeCell ref="W28:Y28"/>
    <mergeCell ref="Q27:S27"/>
    <mergeCell ref="T27:V27"/>
    <mergeCell ref="Q28:S28"/>
    <mergeCell ref="T28:V28"/>
    <mergeCell ref="A25:A26"/>
    <mergeCell ref="B25:D26"/>
    <mergeCell ref="E25:H26"/>
    <mergeCell ref="I25:L26"/>
    <mergeCell ref="M25:P26"/>
    <mergeCell ref="Q25:S26"/>
    <mergeCell ref="B18:F18"/>
    <mergeCell ref="G18:K18"/>
    <mergeCell ref="L18:P18"/>
    <mergeCell ref="Q18:X18"/>
    <mergeCell ref="Y18:AF18"/>
    <mergeCell ref="B19:F19"/>
    <mergeCell ref="G19:K19"/>
    <mergeCell ref="L19:P19"/>
    <mergeCell ref="Q19:X19"/>
    <mergeCell ref="Y19:AF19"/>
    <mergeCell ref="AA10:AF10"/>
    <mergeCell ref="AA11:AF11"/>
    <mergeCell ref="AA12:AF12"/>
    <mergeCell ref="AA13:AF13"/>
    <mergeCell ref="AA14:AF14"/>
    <mergeCell ref="B17:F17"/>
    <mergeCell ref="G17:K17"/>
    <mergeCell ref="L17:P17"/>
    <mergeCell ref="Q17:X17"/>
    <mergeCell ref="Y17:AF17"/>
    <mergeCell ref="B9:F9"/>
    <mergeCell ref="G9:K9"/>
    <mergeCell ref="L9:P9"/>
    <mergeCell ref="Q9:V9"/>
    <mergeCell ref="W9:AA9"/>
    <mergeCell ref="AB9:AF9"/>
    <mergeCell ref="B8:F8"/>
    <mergeCell ref="G8:K8"/>
    <mergeCell ref="L8:P8"/>
    <mergeCell ref="Q8:V8"/>
    <mergeCell ref="W8:AA8"/>
    <mergeCell ref="AB8:AF8"/>
    <mergeCell ref="B7:F7"/>
    <mergeCell ref="G7:K7"/>
    <mergeCell ref="L7:P7"/>
    <mergeCell ref="Q7:V7"/>
    <mergeCell ref="W7:AA7"/>
    <mergeCell ref="AB7:AF7"/>
    <mergeCell ref="B6:F6"/>
    <mergeCell ref="G6:K6"/>
    <mergeCell ref="L6:P6"/>
    <mergeCell ref="Q6:V6"/>
    <mergeCell ref="W6:AA6"/>
    <mergeCell ref="AB6:AF6"/>
    <mergeCell ref="B5:F5"/>
    <mergeCell ref="G5:K5"/>
    <mergeCell ref="L5:P5"/>
    <mergeCell ref="Q5:V5"/>
    <mergeCell ref="W5:AA5"/>
    <mergeCell ref="AB5:AF5"/>
    <mergeCell ref="B4:F4"/>
    <mergeCell ref="G4:K4"/>
    <mergeCell ref="L4:P4"/>
    <mergeCell ref="Q4:V4"/>
    <mergeCell ref="W4:AA4"/>
    <mergeCell ref="AB4:AF4"/>
    <mergeCell ref="B3:F3"/>
    <mergeCell ref="G3:K3"/>
    <mergeCell ref="L3:P3"/>
    <mergeCell ref="Q3:V3"/>
    <mergeCell ref="W3:AA3"/>
    <mergeCell ref="AB3:AF3"/>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103302</cp:lastModifiedBy>
  <cp:lastPrinted>2011-06-18T01:36:11Z</cp:lastPrinted>
  <dcterms:created xsi:type="dcterms:W3CDTF">2000-02-10T06:04:46Z</dcterms:created>
  <dcterms:modified xsi:type="dcterms:W3CDTF">2011-07-27T06:39:19Z</dcterms:modified>
  <cp:category/>
  <cp:version/>
  <cp:contentType/>
  <cp:contentStatus/>
</cp:coreProperties>
</file>