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766A6B97-05D3-440D-982C-64248FADA579}" xr6:coauthVersionLast="36" xr6:coauthVersionMax="36" xr10:uidLastSave="{00000000-0000-0000-0000-000000000000}"/>
  <workbookProtection workbookAlgorithmName="SHA-512" workbookHashValue="I2sknVENxCt7TZrUJK4JzHeoLfQFsnxM4p25NbM17Kz/nyuSvDUdonsbyPirbxmkWvtV73VUeK19owB6vkQNNg==" workbookSaltValue="HDHDTkZdalTUyXHbh0Sy5w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火曜日測定!$A$4:$J$11</definedName>
    <definedName name="_xlnm._FilterDatabase" localSheetId="5" hidden="1">金曜日測定!$A$4:$J$10</definedName>
    <definedName name="_xlnm._FilterDatabase" localSheetId="1" hidden="1">月曜日測定!$A$4:$J$10</definedName>
    <definedName name="_xlnm._FilterDatabase" localSheetId="3" hidden="1">水曜日測定!$A$4:$W$10</definedName>
    <definedName name="_xlnm._FilterDatabase" localSheetId="0" hidden="1">毎日測定!$A$4:$H$36</definedName>
    <definedName name="_xlnm._FilterDatabase" localSheetId="4" hidden="1">木曜日測定!$A$4:$J$10</definedName>
    <definedName name="_xlnm.Print_Area" localSheetId="2">火曜日測定!$A$2:$J$11</definedName>
    <definedName name="_xlnm.Print_Area" localSheetId="5">金曜日測定!$A$2:$J$10</definedName>
    <definedName name="_xlnm.Print_Area" localSheetId="1">月曜日測定!$A$2:$J$10</definedName>
    <definedName name="_xlnm.Print_Area" localSheetId="3">水曜日測定!$A$2:$S$10</definedName>
    <definedName name="_xlnm.Print_Area" localSheetId="0">毎日測定!$A$2:$G$36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B8" i="3" s="1"/>
  <c r="N1" i="6" l="1"/>
  <c r="A4" i="6" s="1"/>
  <c r="A4" i="5"/>
  <c r="N1" i="5"/>
  <c r="A4" i="4" l="1"/>
  <c r="W1" i="4"/>
  <c r="A4" i="3"/>
  <c r="N1" i="3"/>
  <c r="N1" i="2" l="1"/>
  <c r="A4" i="2" s="1"/>
  <c r="B4" i="1" l="1"/>
  <c r="J1" i="1"/>
  <c r="A5" i="6" l="1"/>
  <c r="A6" i="6" s="1"/>
  <c r="A7" i="6" s="1"/>
  <c r="A5" i="4"/>
  <c r="A6" i="4" s="1"/>
  <c r="A7" i="4" s="1"/>
  <c r="A5" i="5"/>
  <c r="A6" i="5" s="1"/>
  <c r="A7" i="5" s="1"/>
  <c r="A5" i="3"/>
  <c r="A6" i="3" s="1"/>
  <c r="A7" i="3" s="1"/>
  <c r="A5" i="2"/>
  <c r="A6" i="2" s="1"/>
  <c r="A7" i="2" s="1"/>
  <c r="B4" i="6" l="1"/>
  <c r="B4" i="2" l="1"/>
  <c r="B4" i="3"/>
  <c r="B4" i="5" l="1"/>
  <c r="B4" i="4"/>
  <c r="B5" i="6" l="1"/>
  <c r="B5" i="2" l="1"/>
  <c r="B5" i="3"/>
  <c r="B5" i="5" l="1"/>
  <c r="B5" i="4"/>
  <c r="B6" i="6" l="1"/>
  <c r="B6" i="2" l="1"/>
  <c r="B6" i="3"/>
  <c r="B6" i="5" l="1"/>
  <c r="B6" i="4"/>
  <c r="B7" i="6" l="1"/>
  <c r="A4" i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A30" i="1" l="1"/>
  <c r="B29" i="1"/>
  <c r="A31" i="1" l="1"/>
  <c r="B30" i="1"/>
  <c r="A32" i="1" l="1"/>
  <c r="B31" i="1"/>
  <c r="B32" i="1" l="1"/>
  <c r="A33" i="1"/>
  <c r="B33" i="1" s="1"/>
</calcChain>
</file>

<file path=xl/sharedStrings.xml><?xml version="1.0" encoding="utf-8"?>
<sst xmlns="http://schemas.openxmlformats.org/spreadsheetml/2006/main" count="132" uniqueCount="62">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</sst>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0" fontId="14" fillId="4" borderId="1" xfId="0" applyFont="1" applyFill="1" applyBorder="1" applyAlignment="1">
      <alignment vertical="center" wrapText="1" shrinkToFit="1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6"/>
  <sheetViews>
    <sheetView tabSelected="1" view="pageBreakPreview" zoomScale="70" zoomScaleNormal="55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4" sqref="A34:G34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8">
        <f>DATE(H1,6,1)</f>
        <v>43983</v>
      </c>
    </row>
    <row r="2" spans="1:10" ht="46.5" customHeight="1" x14ac:dyDescent="0.4">
      <c r="A2" s="28" t="s">
        <v>50</v>
      </c>
      <c r="B2" s="28"/>
      <c r="C2" s="28"/>
      <c r="D2" s="28"/>
      <c r="E2" s="28"/>
      <c r="F2" s="28"/>
      <c r="G2" s="28"/>
    </row>
    <row r="3" spans="1:10" ht="36" x14ac:dyDescent="0.4">
      <c r="A3" s="26" t="s">
        <v>0</v>
      </c>
      <c r="B3" s="2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43983</v>
      </c>
      <c r="B4" s="5" t="str">
        <f>TEXT(A4,"(aaa)")</f>
        <v>(月)</v>
      </c>
      <c r="C4" s="10">
        <v>4.2999999999999997E-2</v>
      </c>
      <c r="D4" s="10">
        <v>4.3999999999999997E-2</v>
      </c>
      <c r="E4" s="10">
        <v>4.1000000000000002E-2</v>
      </c>
      <c r="F4" s="10">
        <v>3.6999999999999998E-2</v>
      </c>
      <c r="G4" s="10">
        <v>3.5999999999999997E-2</v>
      </c>
    </row>
    <row r="5" spans="1:10" x14ac:dyDescent="0.4">
      <c r="A5" s="5">
        <f>A4+1</f>
        <v>43984</v>
      </c>
      <c r="B5" s="5" t="str">
        <f>TEXT(A5,"(aaa)")</f>
        <v>(火)</v>
      </c>
      <c r="C5" s="19">
        <v>4.4999999999999998E-2</v>
      </c>
      <c r="D5" s="19">
        <v>4.4999999999999998E-2</v>
      </c>
      <c r="E5" s="19">
        <v>4.2999999999999997E-2</v>
      </c>
      <c r="F5" s="19">
        <v>3.5999999999999997E-2</v>
      </c>
      <c r="G5" s="19">
        <v>4.3999999999999997E-2</v>
      </c>
    </row>
    <row r="6" spans="1:10" x14ac:dyDescent="0.4">
      <c r="A6" s="5">
        <f t="shared" ref="A6:A33" si="0">A5+1</f>
        <v>43985</v>
      </c>
      <c r="B6" s="5" t="str">
        <f t="shared" ref="B6:B33" si="1">TEXT(A6,"(aaa)")</f>
        <v>(水)</v>
      </c>
      <c r="C6" s="19">
        <v>4.2999999999999997E-2</v>
      </c>
      <c r="D6" s="19">
        <v>4.2000000000000003E-2</v>
      </c>
      <c r="E6" s="19">
        <v>4.2000000000000003E-2</v>
      </c>
      <c r="F6" s="19">
        <v>3.4000000000000002E-2</v>
      </c>
      <c r="G6" s="19">
        <v>4.5999999999999999E-2</v>
      </c>
    </row>
    <row r="7" spans="1:10" x14ac:dyDescent="0.4">
      <c r="A7" s="5">
        <f t="shared" si="0"/>
        <v>43986</v>
      </c>
      <c r="B7" s="5" t="str">
        <f t="shared" si="1"/>
        <v>(木)</v>
      </c>
      <c r="C7" s="19">
        <v>0.04</v>
      </c>
      <c r="D7" s="19">
        <v>5.1999999999999998E-2</v>
      </c>
      <c r="E7" s="19">
        <v>4.8000000000000001E-2</v>
      </c>
      <c r="F7" s="19">
        <v>3.5000000000000003E-2</v>
      </c>
      <c r="G7" s="19">
        <v>4.7E-2</v>
      </c>
    </row>
    <row r="8" spans="1:10" x14ac:dyDescent="0.4">
      <c r="A8" s="5">
        <f t="shared" si="0"/>
        <v>43987</v>
      </c>
      <c r="B8" s="5" t="str">
        <f t="shared" si="1"/>
        <v>(金)</v>
      </c>
      <c r="C8" s="19">
        <v>4.7E-2</v>
      </c>
      <c r="D8" s="19">
        <v>4.8000000000000001E-2</v>
      </c>
      <c r="E8" s="19">
        <v>4.3999999999999997E-2</v>
      </c>
      <c r="F8" s="19">
        <v>3.6999999999999998E-2</v>
      </c>
      <c r="G8" s="19">
        <v>4.2999999999999997E-2</v>
      </c>
    </row>
    <row r="9" spans="1:10" x14ac:dyDescent="0.4">
      <c r="A9" s="5">
        <f t="shared" si="0"/>
        <v>43988</v>
      </c>
      <c r="B9" s="5" t="str">
        <f t="shared" si="1"/>
        <v>(土)</v>
      </c>
      <c r="C9" s="19" t="s">
        <v>46</v>
      </c>
      <c r="D9" s="19" t="s">
        <v>46</v>
      </c>
      <c r="E9" s="19" t="s">
        <v>46</v>
      </c>
      <c r="F9" s="19" t="s">
        <v>46</v>
      </c>
      <c r="G9" s="19" t="s">
        <v>46</v>
      </c>
    </row>
    <row r="10" spans="1:10" x14ac:dyDescent="0.4">
      <c r="A10" s="5">
        <f t="shared" si="0"/>
        <v>43989</v>
      </c>
      <c r="B10" s="5" t="str">
        <f t="shared" si="1"/>
        <v>(日)</v>
      </c>
      <c r="C10" s="10" t="s">
        <v>61</v>
      </c>
      <c r="D10" s="10" t="s">
        <v>61</v>
      </c>
      <c r="E10" s="10" t="s">
        <v>61</v>
      </c>
      <c r="F10" s="10" t="s">
        <v>61</v>
      </c>
      <c r="G10" s="10" t="s">
        <v>61</v>
      </c>
    </row>
    <row r="11" spans="1:10" x14ac:dyDescent="0.4">
      <c r="A11" s="5">
        <f t="shared" si="0"/>
        <v>43990</v>
      </c>
      <c r="B11" s="5" t="str">
        <f t="shared" si="1"/>
        <v>(月)</v>
      </c>
      <c r="C11" s="10">
        <v>4.8000000000000001E-2</v>
      </c>
      <c r="D11" s="10">
        <v>4.1000000000000002E-2</v>
      </c>
      <c r="E11" s="10">
        <v>4.1000000000000002E-2</v>
      </c>
      <c r="F11" s="10">
        <v>3.6999999999999998E-2</v>
      </c>
      <c r="G11" s="10">
        <v>4.2999999999999997E-2</v>
      </c>
    </row>
    <row r="12" spans="1:10" x14ac:dyDescent="0.4">
      <c r="A12" s="5">
        <f t="shared" si="0"/>
        <v>43991</v>
      </c>
      <c r="B12" s="5" t="str">
        <f t="shared" si="1"/>
        <v>(火)</v>
      </c>
      <c r="C12" s="19">
        <v>4.7E-2</v>
      </c>
      <c r="D12" s="19">
        <v>4.3999999999999997E-2</v>
      </c>
      <c r="E12" s="19">
        <v>4.3999999999999997E-2</v>
      </c>
      <c r="F12" s="19">
        <v>4.1000000000000002E-2</v>
      </c>
      <c r="G12" s="19">
        <v>0.43</v>
      </c>
    </row>
    <row r="13" spans="1:10" x14ac:dyDescent="0.4">
      <c r="A13" s="5">
        <f t="shared" si="0"/>
        <v>43992</v>
      </c>
      <c r="B13" s="5" t="str">
        <f t="shared" si="1"/>
        <v>(水)</v>
      </c>
      <c r="C13" s="19">
        <v>3.6999999999999998E-2</v>
      </c>
      <c r="D13" s="19">
        <v>4.8000000000000001E-2</v>
      </c>
      <c r="E13" s="19">
        <v>4.4999999999999998E-2</v>
      </c>
      <c r="F13" s="19">
        <v>3.9E-2</v>
      </c>
      <c r="G13" s="19">
        <v>4.2999999999999997E-2</v>
      </c>
    </row>
    <row r="14" spans="1:10" x14ac:dyDescent="0.4">
      <c r="A14" s="5">
        <f t="shared" si="0"/>
        <v>43993</v>
      </c>
      <c r="B14" s="5" t="str">
        <f t="shared" si="1"/>
        <v>(木)</v>
      </c>
      <c r="C14" s="10">
        <v>4.5999999999999999E-2</v>
      </c>
      <c r="D14" s="10">
        <v>4.5999999999999999E-2</v>
      </c>
      <c r="E14" s="10">
        <v>4.5999999999999999E-2</v>
      </c>
      <c r="F14" s="10">
        <v>3.5999999999999997E-2</v>
      </c>
      <c r="G14" s="10">
        <v>4.1000000000000002E-2</v>
      </c>
    </row>
    <row r="15" spans="1:10" x14ac:dyDescent="0.4">
      <c r="A15" s="5">
        <f t="shared" si="0"/>
        <v>43994</v>
      </c>
      <c r="B15" s="5" t="str">
        <f t="shared" si="1"/>
        <v>(金)</v>
      </c>
      <c r="C15" s="19">
        <v>3.6999999999999998E-2</v>
      </c>
      <c r="D15" s="19">
        <v>4.3999999999999997E-2</v>
      </c>
      <c r="E15" s="19">
        <v>4.1000000000000002E-2</v>
      </c>
      <c r="F15" s="19">
        <v>3.5000000000000003E-2</v>
      </c>
      <c r="G15" s="19">
        <v>4.1000000000000002E-2</v>
      </c>
    </row>
    <row r="16" spans="1:10" x14ac:dyDescent="0.4">
      <c r="A16" s="5">
        <f t="shared" si="0"/>
        <v>43995</v>
      </c>
      <c r="B16" s="5" t="str">
        <f t="shared" si="1"/>
        <v>(土)</v>
      </c>
      <c r="C16" s="19" t="s">
        <v>61</v>
      </c>
      <c r="D16" s="19" t="s">
        <v>61</v>
      </c>
      <c r="E16" s="19" t="s">
        <v>61</v>
      </c>
      <c r="F16" s="19" t="s">
        <v>61</v>
      </c>
      <c r="G16" s="19" t="s">
        <v>61</v>
      </c>
    </row>
    <row r="17" spans="1:7" x14ac:dyDescent="0.4">
      <c r="A17" s="5">
        <f t="shared" si="0"/>
        <v>43996</v>
      </c>
      <c r="B17" s="5" t="str">
        <f t="shared" si="1"/>
        <v>(日)</v>
      </c>
      <c r="C17" s="19" t="s">
        <v>61</v>
      </c>
      <c r="D17" s="19" t="s">
        <v>61</v>
      </c>
      <c r="E17" s="19" t="s">
        <v>61</v>
      </c>
      <c r="F17" s="19" t="s">
        <v>61</v>
      </c>
      <c r="G17" s="19" t="s">
        <v>61</v>
      </c>
    </row>
    <row r="18" spans="1:7" x14ac:dyDescent="0.4">
      <c r="A18" s="5">
        <f t="shared" si="0"/>
        <v>43997</v>
      </c>
      <c r="B18" s="5" t="str">
        <f t="shared" si="1"/>
        <v>(月)</v>
      </c>
      <c r="C18" s="10">
        <v>4.3999999999999997E-2</v>
      </c>
      <c r="D18" s="10">
        <v>4.1000000000000002E-2</v>
      </c>
      <c r="E18" s="10">
        <v>4.8000000000000001E-2</v>
      </c>
      <c r="F18" s="10">
        <v>3.9E-2</v>
      </c>
      <c r="G18" s="10">
        <v>3.9E-2</v>
      </c>
    </row>
    <row r="19" spans="1:7" x14ac:dyDescent="0.4">
      <c r="A19" s="5">
        <f t="shared" si="0"/>
        <v>43998</v>
      </c>
      <c r="B19" s="5" t="str">
        <f t="shared" si="1"/>
        <v>(火)</v>
      </c>
      <c r="C19" s="19">
        <v>4.3999999999999997E-2</v>
      </c>
      <c r="D19" s="19">
        <v>4.8000000000000001E-2</v>
      </c>
      <c r="E19" s="19">
        <v>4.5999999999999999E-2</v>
      </c>
      <c r="F19" s="19">
        <v>0.04</v>
      </c>
      <c r="G19" s="19">
        <v>4.2999999999999997E-2</v>
      </c>
    </row>
    <row r="20" spans="1:7" x14ac:dyDescent="0.4">
      <c r="A20" s="5">
        <f t="shared" si="0"/>
        <v>43999</v>
      </c>
      <c r="B20" s="5" t="str">
        <f t="shared" si="1"/>
        <v>(水)</v>
      </c>
      <c r="C20" s="19">
        <v>4.2000000000000003E-2</v>
      </c>
      <c r="D20" s="19">
        <v>4.4999999999999998E-2</v>
      </c>
      <c r="E20" s="19">
        <v>4.8000000000000001E-2</v>
      </c>
      <c r="F20" s="19">
        <v>4.1000000000000002E-2</v>
      </c>
      <c r="G20" s="19">
        <v>3.9E-2</v>
      </c>
    </row>
    <row r="21" spans="1:7" x14ac:dyDescent="0.4">
      <c r="A21" s="5">
        <f t="shared" si="0"/>
        <v>44000</v>
      </c>
      <c r="B21" s="5" t="str">
        <f t="shared" si="1"/>
        <v>(木)</v>
      </c>
      <c r="C21" s="19">
        <v>4.1000000000000002E-2</v>
      </c>
      <c r="D21" s="19">
        <v>4.7E-2</v>
      </c>
      <c r="E21" s="19">
        <v>4.3999999999999997E-2</v>
      </c>
      <c r="F21" s="19">
        <v>3.9E-2</v>
      </c>
      <c r="G21" s="19">
        <v>4.7E-2</v>
      </c>
    </row>
    <row r="22" spans="1:7" x14ac:dyDescent="0.4">
      <c r="A22" s="5">
        <f t="shared" si="0"/>
        <v>44001</v>
      </c>
      <c r="B22" s="5" t="str">
        <f t="shared" si="1"/>
        <v>(金)</v>
      </c>
      <c r="C22" s="19">
        <v>4.2000000000000003E-2</v>
      </c>
      <c r="D22" s="19">
        <v>5.8000000000000003E-2</v>
      </c>
      <c r="E22" s="19">
        <v>4.5999999999999999E-2</v>
      </c>
      <c r="F22" s="19">
        <v>0.04</v>
      </c>
      <c r="G22" s="19">
        <v>4.4999999999999998E-2</v>
      </c>
    </row>
    <row r="23" spans="1:7" x14ac:dyDescent="0.4">
      <c r="A23" s="5">
        <f t="shared" si="0"/>
        <v>44002</v>
      </c>
      <c r="B23" s="5" t="str">
        <f t="shared" si="1"/>
        <v>(土)</v>
      </c>
      <c r="C23" s="19" t="s">
        <v>61</v>
      </c>
      <c r="D23" s="19" t="s">
        <v>61</v>
      </c>
      <c r="E23" s="19" t="s">
        <v>61</v>
      </c>
      <c r="F23" s="19" t="s">
        <v>61</v>
      </c>
      <c r="G23" s="19" t="s">
        <v>61</v>
      </c>
    </row>
    <row r="24" spans="1:7" x14ac:dyDescent="0.4">
      <c r="A24" s="5">
        <f t="shared" si="0"/>
        <v>44003</v>
      </c>
      <c r="B24" s="5" t="str">
        <f t="shared" si="1"/>
        <v>(日)</v>
      </c>
      <c r="C24" s="19" t="s">
        <v>61</v>
      </c>
      <c r="D24" s="19" t="s">
        <v>61</v>
      </c>
      <c r="E24" s="19" t="s">
        <v>61</v>
      </c>
      <c r="F24" s="19" t="s">
        <v>61</v>
      </c>
      <c r="G24" s="19" t="s">
        <v>61</v>
      </c>
    </row>
    <row r="25" spans="1:7" x14ac:dyDescent="0.4">
      <c r="A25" s="5">
        <f t="shared" si="0"/>
        <v>44004</v>
      </c>
      <c r="B25" s="5" t="str">
        <f t="shared" si="1"/>
        <v>(月)</v>
      </c>
      <c r="C25" s="10">
        <v>4.3999999999999997E-2</v>
      </c>
      <c r="D25" s="10">
        <v>4.4999999999999998E-2</v>
      </c>
      <c r="E25" s="10">
        <v>3.7999999999999999E-2</v>
      </c>
      <c r="F25" s="10">
        <v>3.5999999999999997E-2</v>
      </c>
      <c r="G25" s="10">
        <v>4.4999999999999998E-2</v>
      </c>
    </row>
    <row r="26" spans="1:7" x14ac:dyDescent="0.4">
      <c r="A26" s="5">
        <f t="shared" si="0"/>
        <v>44005</v>
      </c>
      <c r="B26" s="5" t="str">
        <f t="shared" si="1"/>
        <v>(火)</v>
      </c>
      <c r="C26" s="19">
        <v>4.3999999999999997E-2</v>
      </c>
      <c r="D26" s="19">
        <v>4.7E-2</v>
      </c>
      <c r="E26" s="19">
        <v>4.2000000000000003E-2</v>
      </c>
      <c r="F26" s="19">
        <v>3.5999999999999997E-2</v>
      </c>
      <c r="G26" s="19">
        <v>4.3999999999999997E-2</v>
      </c>
    </row>
    <row r="27" spans="1:7" x14ac:dyDescent="0.4">
      <c r="A27" s="5">
        <f t="shared" si="0"/>
        <v>44006</v>
      </c>
      <c r="B27" s="5" t="str">
        <f t="shared" si="1"/>
        <v>(水)</v>
      </c>
      <c r="C27" s="19">
        <v>4.4999999999999998E-2</v>
      </c>
      <c r="D27" s="19">
        <v>5.6000000000000001E-2</v>
      </c>
      <c r="E27" s="19">
        <v>4.3999999999999997E-2</v>
      </c>
      <c r="F27" s="19">
        <v>3.7999999999999999E-2</v>
      </c>
      <c r="G27" s="19">
        <v>4.2999999999999997E-2</v>
      </c>
    </row>
    <row r="28" spans="1:7" x14ac:dyDescent="0.4">
      <c r="A28" s="5">
        <f t="shared" si="0"/>
        <v>44007</v>
      </c>
      <c r="B28" s="5" t="str">
        <f t="shared" si="1"/>
        <v>(木)</v>
      </c>
      <c r="C28" s="19">
        <v>4.2999999999999997E-2</v>
      </c>
      <c r="D28" s="19">
        <v>4.4999999999999998E-2</v>
      </c>
      <c r="E28" s="19">
        <v>3.7999999999999999E-2</v>
      </c>
      <c r="F28" s="19">
        <v>3.7999999999999999E-2</v>
      </c>
      <c r="G28" s="19">
        <v>4.3999999999999997E-2</v>
      </c>
    </row>
    <row r="29" spans="1:7" x14ac:dyDescent="0.4">
      <c r="A29" s="5">
        <f t="shared" si="0"/>
        <v>44008</v>
      </c>
      <c r="B29" s="5" t="str">
        <f t="shared" si="1"/>
        <v>(金)</v>
      </c>
      <c r="C29" s="19">
        <v>4.5999999999999999E-2</v>
      </c>
      <c r="D29" s="19">
        <v>5.1999999999999998E-2</v>
      </c>
      <c r="E29" s="19">
        <v>4.5999999999999999E-2</v>
      </c>
      <c r="F29" s="19">
        <v>3.7999999999999999E-2</v>
      </c>
      <c r="G29" s="19">
        <v>4.7E-2</v>
      </c>
    </row>
    <row r="30" spans="1:7" x14ac:dyDescent="0.4">
      <c r="A30" s="5">
        <f t="shared" si="0"/>
        <v>44009</v>
      </c>
      <c r="B30" s="5" t="str">
        <f t="shared" si="1"/>
        <v>(土)</v>
      </c>
      <c r="C30" s="19" t="s">
        <v>61</v>
      </c>
      <c r="D30" s="19" t="s">
        <v>61</v>
      </c>
      <c r="E30" s="19" t="s">
        <v>61</v>
      </c>
      <c r="F30" s="19" t="s">
        <v>61</v>
      </c>
      <c r="G30" s="19" t="s">
        <v>61</v>
      </c>
    </row>
    <row r="31" spans="1:7" x14ac:dyDescent="0.4">
      <c r="A31" s="5">
        <f t="shared" si="0"/>
        <v>44010</v>
      </c>
      <c r="B31" s="5" t="str">
        <f t="shared" si="1"/>
        <v>(日)</v>
      </c>
      <c r="C31" s="19" t="s">
        <v>61</v>
      </c>
      <c r="D31" s="19" t="s">
        <v>61</v>
      </c>
      <c r="E31" s="19" t="s">
        <v>61</v>
      </c>
      <c r="F31" s="19" t="s">
        <v>61</v>
      </c>
      <c r="G31" s="19" t="s">
        <v>61</v>
      </c>
    </row>
    <row r="32" spans="1:7" x14ac:dyDescent="0.4">
      <c r="A32" s="5">
        <f t="shared" si="0"/>
        <v>44011</v>
      </c>
      <c r="B32" s="5" t="str">
        <f t="shared" si="1"/>
        <v>(月)</v>
      </c>
      <c r="C32" s="10">
        <v>4.5999999999999999E-2</v>
      </c>
      <c r="D32" s="10">
        <v>4.5999999999999999E-2</v>
      </c>
      <c r="E32" s="10">
        <v>4.2999999999999997E-2</v>
      </c>
      <c r="F32" s="10">
        <v>3.5000000000000003E-2</v>
      </c>
      <c r="G32" s="10">
        <v>4.3999999999999997E-2</v>
      </c>
    </row>
    <row r="33" spans="1:7" x14ac:dyDescent="0.4">
      <c r="A33" s="5">
        <f t="shared" si="0"/>
        <v>44012</v>
      </c>
      <c r="B33" s="5" t="str">
        <f t="shared" si="1"/>
        <v>(火)</v>
      </c>
      <c r="C33" s="19">
        <v>4.2000000000000003E-2</v>
      </c>
      <c r="D33" s="19">
        <v>0.05</v>
      </c>
      <c r="E33" s="19">
        <v>0.04</v>
      </c>
      <c r="F33" s="19">
        <v>3.4000000000000002E-2</v>
      </c>
      <c r="G33" s="19">
        <v>0.05</v>
      </c>
    </row>
    <row r="34" spans="1:7" ht="24" customHeight="1" x14ac:dyDescent="0.4">
      <c r="A34" s="25" t="s">
        <v>49</v>
      </c>
      <c r="B34" s="25"/>
      <c r="C34" s="25"/>
      <c r="D34" s="25"/>
      <c r="E34" s="25"/>
      <c r="F34" s="25"/>
      <c r="G34" s="25"/>
    </row>
    <row r="35" spans="1:7" ht="24" customHeight="1" x14ac:dyDescent="0.4">
      <c r="A35" t="s">
        <v>47</v>
      </c>
      <c r="B35" s="2"/>
    </row>
    <row r="36" spans="1:7" ht="24" customHeight="1" x14ac:dyDescent="0.4">
      <c r="A36" t="s">
        <v>48</v>
      </c>
    </row>
  </sheetData>
  <sheetProtection algorithmName="SHA-512" hashValue="ftFZBKE86NL8NPs5o50rxLp4/LGb2TCYDx+1RnUXnoGeMELXof0u8dFlEpgyQlTjIvYI0fow70bp/VS476NUGw==" saltValue="Ji9APeJ/7rO3Z4gkxQy6JA==" spinCount="100000" sheet="1" objects="1" scenarios="1"/>
  <mergeCells count="3">
    <mergeCell ref="A34:G34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17.87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DATE(火曜日測定!L1,6,1)</f>
        <v>43983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x14ac:dyDescent="0.4">
      <c r="A3" s="26" t="s">
        <v>0</v>
      </c>
      <c r="B3" s="27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</f>
        <v>43983</v>
      </c>
      <c r="B4" s="5" t="str">
        <f t="shared" ref="B4:B7" si="0">TEXT(A4,"(aaa)")</f>
        <v>(月)</v>
      </c>
      <c r="C4" s="10">
        <v>5.1999999999999998E-2</v>
      </c>
      <c r="D4" s="10">
        <v>3.6999999999999998E-2</v>
      </c>
      <c r="E4" s="10">
        <v>2.9000000000000001E-2</v>
      </c>
      <c r="F4" s="10">
        <v>0.05</v>
      </c>
      <c r="G4" s="10">
        <v>3.6999999999999998E-2</v>
      </c>
      <c r="H4" s="10">
        <v>3.2000000000000001E-2</v>
      </c>
      <c r="I4" s="10">
        <v>4.7E-2</v>
      </c>
      <c r="J4" s="10">
        <v>3.5999999999999997E-2</v>
      </c>
    </row>
    <row r="5" spans="1:14" x14ac:dyDescent="0.4">
      <c r="A5" s="5">
        <f>A4+7</f>
        <v>43990</v>
      </c>
      <c r="B5" s="5" t="str">
        <f t="shared" si="0"/>
        <v>(月)</v>
      </c>
      <c r="C5" s="10">
        <v>5.2999999999999999E-2</v>
      </c>
      <c r="D5" s="10">
        <v>4.5999999999999999E-2</v>
      </c>
      <c r="E5" s="10">
        <v>0.03</v>
      </c>
      <c r="F5" s="10">
        <v>5.1999999999999998E-2</v>
      </c>
      <c r="G5" s="10">
        <v>3.5000000000000003E-2</v>
      </c>
      <c r="H5" s="10">
        <v>3.5000000000000003E-2</v>
      </c>
      <c r="I5" s="10">
        <v>5.5E-2</v>
      </c>
      <c r="J5" s="10">
        <v>4.2999999999999997E-2</v>
      </c>
    </row>
    <row r="6" spans="1:14" x14ac:dyDescent="0.4">
      <c r="A6" s="5">
        <f>A5+7</f>
        <v>43997</v>
      </c>
      <c r="B6" s="5" t="str">
        <f t="shared" si="0"/>
        <v>(月)</v>
      </c>
      <c r="C6" s="10">
        <v>5.2999999999999999E-2</v>
      </c>
      <c r="D6" s="10">
        <v>4.7E-2</v>
      </c>
      <c r="E6" s="10">
        <v>3.4000000000000002E-2</v>
      </c>
      <c r="F6" s="10">
        <v>5.2999999999999999E-2</v>
      </c>
      <c r="G6" s="10">
        <v>3.5999999999999997E-2</v>
      </c>
      <c r="H6" s="10">
        <v>3.5000000000000003E-2</v>
      </c>
      <c r="I6" s="10">
        <v>5.0999999999999997E-2</v>
      </c>
      <c r="J6" s="10">
        <v>3.7999999999999999E-2</v>
      </c>
    </row>
    <row r="7" spans="1:14" x14ac:dyDescent="0.4">
      <c r="A7" s="5">
        <f>A6+7</f>
        <v>44004</v>
      </c>
      <c r="B7" s="5" t="str">
        <f t="shared" si="0"/>
        <v>(月)</v>
      </c>
      <c r="C7" s="10">
        <v>5.3999999999999999E-2</v>
      </c>
      <c r="D7" s="10">
        <v>0.52</v>
      </c>
      <c r="E7" s="10">
        <v>3.4000000000000002E-2</v>
      </c>
      <c r="F7" s="10">
        <v>5.0999999999999997E-2</v>
      </c>
      <c r="G7" s="10">
        <v>0.04</v>
      </c>
      <c r="H7" s="10">
        <v>3.4000000000000002E-2</v>
      </c>
      <c r="I7" s="10">
        <v>0.05</v>
      </c>
      <c r="J7" s="10">
        <v>3.7999999999999999E-2</v>
      </c>
    </row>
    <row r="8" spans="1:14" s="20" customFormat="1" ht="24" customHeight="1" x14ac:dyDescent="0.4">
      <c r="A8" s="25" t="s">
        <v>49</v>
      </c>
      <c r="B8" s="25"/>
      <c r="C8" s="25"/>
      <c r="D8" s="25"/>
      <c r="E8" s="25"/>
      <c r="F8" s="25"/>
      <c r="G8" s="25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seF2w5hCVxObXiUyGBpwcBgsiqtdmg9uAruE3ciyjlubVspzOTUYVc8AVFjJU0LeBZ1+iKkDvN+3tP+Ahv8D9A==" saltValue="cj1usPmhxaZFvWayqQJbng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DATE(火曜日測定!L1,6,1)</f>
        <v>43983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9.5" x14ac:dyDescent="0.4">
      <c r="A3" s="26" t="s">
        <v>0</v>
      </c>
      <c r="B3" s="27"/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</row>
    <row r="4" spans="1:14" x14ac:dyDescent="0.4">
      <c r="A4" s="5">
        <f>N1+1</f>
        <v>43984</v>
      </c>
      <c r="B4" s="5" t="str">
        <f t="shared" ref="B4:B7" si="0">TEXT(A4,"(aaa)")</f>
        <v>(火)</v>
      </c>
      <c r="C4" s="10">
        <v>4.7E-2</v>
      </c>
      <c r="D4" s="10">
        <v>3.5000000000000003E-2</v>
      </c>
      <c r="E4" s="10">
        <v>4.2999999999999997E-2</v>
      </c>
      <c r="F4" s="10">
        <v>5.1999999999999998E-2</v>
      </c>
      <c r="G4" s="10">
        <v>4.7E-2</v>
      </c>
      <c r="H4" s="10">
        <v>5.3999999999999999E-2</v>
      </c>
      <c r="I4" s="10">
        <v>4.7E-2</v>
      </c>
      <c r="J4" s="10">
        <v>4.2999999999999997E-2</v>
      </c>
    </row>
    <row r="5" spans="1:14" x14ac:dyDescent="0.4">
      <c r="A5" s="5">
        <f>A4+7</f>
        <v>43991</v>
      </c>
      <c r="B5" s="5" t="str">
        <f t="shared" si="0"/>
        <v>(火)</v>
      </c>
      <c r="C5" s="10">
        <v>4.2999999999999997E-2</v>
      </c>
      <c r="D5" s="10">
        <v>4.9000000000000002E-2</v>
      </c>
      <c r="E5" s="10">
        <v>4.5999999999999999E-2</v>
      </c>
      <c r="F5" s="10">
        <v>4.4999999999999998E-2</v>
      </c>
      <c r="G5" s="10">
        <v>4.1000000000000002E-2</v>
      </c>
      <c r="H5" s="10">
        <v>5.3999999999999999E-2</v>
      </c>
      <c r="I5" s="10">
        <v>0.04</v>
      </c>
      <c r="J5" s="10">
        <v>4.7E-2</v>
      </c>
    </row>
    <row r="6" spans="1:14" x14ac:dyDescent="0.4">
      <c r="A6" s="5">
        <f>A5+7</f>
        <v>43998</v>
      </c>
      <c r="B6" s="5" t="str">
        <f t="shared" si="0"/>
        <v>(火)</v>
      </c>
      <c r="C6" s="10">
        <v>4.8000000000000001E-2</v>
      </c>
      <c r="D6" s="10">
        <v>4.5999999999999999E-2</v>
      </c>
      <c r="E6" s="10">
        <v>4.2999999999999997E-2</v>
      </c>
      <c r="F6" s="10">
        <v>5.8000000000000003E-2</v>
      </c>
      <c r="G6" s="10">
        <v>0.04</v>
      </c>
      <c r="H6" s="10">
        <v>5.3999999999999999E-2</v>
      </c>
      <c r="I6" s="10">
        <v>4.2000000000000003E-2</v>
      </c>
      <c r="J6" s="10">
        <v>4.5999999999999999E-2</v>
      </c>
    </row>
    <row r="7" spans="1:14" x14ac:dyDescent="0.4">
      <c r="A7" s="5">
        <f>A6+7</f>
        <v>44005</v>
      </c>
      <c r="B7" s="5" t="str">
        <f t="shared" si="0"/>
        <v>(火)</v>
      </c>
      <c r="C7" s="10">
        <v>4.5999999999999999E-2</v>
      </c>
      <c r="D7" s="10">
        <v>4.4999999999999998E-2</v>
      </c>
      <c r="E7" s="10">
        <v>4.5999999999999999E-2</v>
      </c>
      <c r="F7" s="10">
        <v>4.7E-2</v>
      </c>
      <c r="G7" s="10">
        <v>5.1999999999999998E-2</v>
      </c>
      <c r="H7" s="10">
        <v>5.6000000000000001E-2</v>
      </c>
      <c r="I7" s="10">
        <v>4.2000000000000003E-2</v>
      </c>
      <c r="J7" s="10">
        <v>3.5999999999999997E-2</v>
      </c>
    </row>
    <row r="8" spans="1:14" x14ac:dyDescent="0.4">
      <c r="A8" s="5">
        <f>A7+7</f>
        <v>44012</v>
      </c>
      <c r="B8" s="5" t="str">
        <f t="shared" ref="B8" si="1">TEXT(A8,"(aaa)")</f>
        <v>(火)</v>
      </c>
      <c r="C8" s="10">
        <v>4.7E-2</v>
      </c>
      <c r="D8" s="10">
        <v>4.1000000000000002E-2</v>
      </c>
      <c r="E8" s="10">
        <v>4.3999999999999997E-2</v>
      </c>
      <c r="F8" s="10">
        <v>4.8000000000000001E-2</v>
      </c>
      <c r="G8" s="10">
        <v>4.7E-2</v>
      </c>
      <c r="H8" s="10">
        <v>0.06</v>
      </c>
      <c r="I8" s="10">
        <v>4.2000000000000003E-2</v>
      </c>
      <c r="J8" s="10">
        <v>4.2999999999999997E-2</v>
      </c>
    </row>
    <row r="9" spans="1:14" s="20" customFormat="1" ht="24" customHeight="1" x14ac:dyDescent="0.4">
      <c r="A9" s="25" t="s">
        <v>49</v>
      </c>
      <c r="B9" s="25"/>
      <c r="C9" s="25"/>
      <c r="D9" s="25"/>
      <c r="E9" s="25"/>
      <c r="F9" s="25"/>
      <c r="G9" s="25"/>
    </row>
    <row r="10" spans="1:14" ht="24" customHeight="1" x14ac:dyDescent="0.4">
      <c r="A10" t="s">
        <v>47</v>
      </c>
      <c r="B10" s="2"/>
      <c r="C10"/>
      <c r="D10"/>
      <c r="E10"/>
      <c r="F10"/>
      <c r="G10"/>
      <c r="H10"/>
      <c r="I10"/>
      <c r="J10"/>
    </row>
    <row r="11" spans="1:14" ht="24" customHeight="1" x14ac:dyDescent="0.4">
      <c r="A11" t="s">
        <v>48</v>
      </c>
      <c r="C11"/>
      <c r="D11"/>
      <c r="E11"/>
      <c r="F11"/>
      <c r="G11"/>
      <c r="H11"/>
      <c r="I11"/>
      <c r="J11"/>
    </row>
  </sheetData>
  <sheetProtection algorithmName="SHA-512" hashValue="/d03r6R0jO7GwXi6ZasKyRM/1YBXM12qtXECcnnnqne9iUU8/zM2XX5Z4/0vsugcFGtOlvyTzi4xdwMMKufPAw==" saltValue="GgiDjLlCmas0QXnzw8cMIA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8" sqref="S8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  <col min="23" max="23" width="10.375" bestFit="1" customWidth="1"/>
  </cols>
  <sheetData>
    <row r="1" spans="1:23" x14ac:dyDescent="0.4">
      <c r="U1" s="3">
        <v>2020</v>
      </c>
      <c r="V1" s="3"/>
      <c r="W1" s="6">
        <f>DATE(火曜日測定!L1,6,1)</f>
        <v>43983</v>
      </c>
    </row>
    <row r="2" spans="1:23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23" ht="54" customHeight="1" x14ac:dyDescent="0.4">
      <c r="A3" s="26" t="s">
        <v>0</v>
      </c>
      <c r="B3" s="27"/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21" t="s">
        <v>52</v>
      </c>
      <c r="L3" s="22" t="s">
        <v>53</v>
      </c>
      <c r="M3" s="22" t="s">
        <v>54</v>
      </c>
      <c r="N3" s="21" t="s">
        <v>55</v>
      </c>
      <c r="O3" s="23" t="s">
        <v>56</v>
      </c>
      <c r="P3" s="22" t="s">
        <v>57</v>
      </c>
      <c r="Q3" s="24" t="s">
        <v>58</v>
      </c>
      <c r="R3" s="23" t="s">
        <v>59</v>
      </c>
      <c r="S3" s="23" t="s">
        <v>60</v>
      </c>
    </row>
    <row r="4" spans="1:23" x14ac:dyDescent="0.4">
      <c r="A4" s="5">
        <f>W1+2</f>
        <v>43985</v>
      </c>
      <c r="B4" s="7" t="str">
        <f t="shared" ref="B4:B7" si="0">TEXT(A4,"(aaa)")</f>
        <v>(水)</v>
      </c>
      <c r="C4" s="10">
        <v>4.9000000000000002E-2</v>
      </c>
      <c r="D4" s="10">
        <v>0.05</v>
      </c>
      <c r="E4" s="10">
        <v>4.7E-2</v>
      </c>
      <c r="F4" s="10">
        <v>4.3999999999999997E-2</v>
      </c>
      <c r="G4" s="10">
        <v>4.2000000000000003E-2</v>
      </c>
      <c r="H4" s="10">
        <v>5.2999999999999999E-2</v>
      </c>
      <c r="I4" s="10">
        <v>3.4000000000000002E-2</v>
      </c>
      <c r="J4" s="10">
        <v>4.5999999999999999E-2</v>
      </c>
      <c r="K4" s="10">
        <v>3.9E-2</v>
      </c>
      <c r="L4" s="10" t="s">
        <v>61</v>
      </c>
      <c r="M4" s="10">
        <v>3.2000000000000001E-2</v>
      </c>
      <c r="N4" s="10" t="s">
        <v>61</v>
      </c>
      <c r="O4" s="10">
        <v>3.5999999999999997E-2</v>
      </c>
      <c r="P4" s="10">
        <v>2.5999999999999999E-2</v>
      </c>
      <c r="Q4" s="10">
        <v>4.3999999999999997E-2</v>
      </c>
      <c r="R4" s="10">
        <v>2.1000000000000001E-2</v>
      </c>
      <c r="S4" s="10">
        <v>3.4000000000000002E-2</v>
      </c>
    </row>
    <row r="5" spans="1:23" x14ac:dyDescent="0.4">
      <c r="A5" s="5">
        <f>A4+7</f>
        <v>43992</v>
      </c>
      <c r="B5" s="7" t="str">
        <f t="shared" si="0"/>
        <v>(水)</v>
      </c>
      <c r="C5" s="10">
        <v>4.3999999999999997E-2</v>
      </c>
      <c r="D5" s="10">
        <v>4.4999999999999998E-2</v>
      </c>
      <c r="E5" s="10">
        <v>4.3999999999999997E-2</v>
      </c>
      <c r="F5" s="10">
        <v>4.2999999999999997E-2</v>
      </c>
      <c r="G5" s="10">
        <v>4.2999999999999997E-2</v>
      </c>
      <c r="H5" s="10">
        <v>4.5999999999999999E-2</v>
      </c>
      <c r="I5" s="10">
        <v>3.7999999999999999E-2</v>
      </c>
      <c r="J5" s="10">
        <v>5.5E-2</v>
      </c>
      <c r="K5" s="10">
        <v>3.4000000000000002E-2</v>
      </c>
      <c r="L5" s="14" t="s">
        <v>46</v>
      </c>
      <c r="M5" s="10">
        <v>3.5000000000000003E-2</v>
      </c>
      <c r="N5" s="14" t="s">
        <v>46</v>
      </c>
      <c r="O5" s="10">
        <v>1.9E-2</v>
      </c>
      <c r="P5" s="10">
        <v>2.4E-2</v>
      </c>
      <c r="Q5" s="10">
        <v>5.8999999999999997E-2</v>
      </c>
      <c r="R5" s="10">
        <v>3.3000000000000002E-2</v>
      </c>
      <c r="S5" s="10">
        <v>3.4000000000000002E-2</v>
      </c>
    </row>
    <row r="6" spans="1:23" x14ac:dyDescent="0.4">
      <c r="A6" s="5">
        <f>A5+7</f>
        <v>43999</v>
      </c>
      <c r="B6" s="7" t="str">
        <f t="shared" si="0"/>
        <v>(水)</v>
      </c>
      <c r="C6" s="10">
        <v>4.1000000000000002E-2</v>
      </c>
      <c r="D6" s="10">
        <v>0.05</v>
      </c>
      <c r="E6" s="10">
        <v>0.05</v>
      </c>
      <c r="F6" s="10">
        <v>4.4999999999999998E-2</v>
      </c>
      <c r="G6" s="10">
        <v>4.2999999999999997E-2</v>
      </c>
      <c r="H6" s="10">
        <v>4.9000000000000002E-2</v>
      </c>
      <c r="I6" s="10">
        <v>3.5999999999999997E-2</v>
      </c>
      <c r="J6" s="10">
        <v>4.4999999999999998E-2</v>
      </c>
      <c r="K6" s="10">
        <v>3.1E-2</v>
      </c>
      <c r="L6" s="14" t="s">
        <v>46</v>
      </c>
      <c r="M6" s="10">
        <v>0.03</v>
      </c>
      <c r="N6" s="14" t="s">
        <v>46</v>
      </c>
      <c r="O6" s="10">
        <v>2.9000000000000001E-2</v>
      </c>
      <c r="P6" s="10">
        <v>3.7999999999999999E-2</v>
      </c>
      <c r="Q6" s="10">
        <v>5.7000000000000002E-2</v>
      </c>
      <c r="R6" s="10">
        <v>2.9000000000000001E-2</v>
      </c>
      <c r="S6" s="10">
        <v>4.2000000000000003E-2</v>
      </c>
    </row>
    <row r="7" spans="1:23" x14ac:dyDescent="0.4">
      <c r="A7" s="5">
        <f>A6+7</f>
        <v>44006</v>
      </c>
      <c r="B7" s="7" t="str">
        <f t="shared" si="0"/>
        <v>(水)</v>
      </c>
      <c r="C7" s="10">
        <v>4.2999999999999997E-2</v>
      </c>
      <c r="D7" s="10">
        <v>5.0999999999999997E-2</v>
      </c>
      <c r="E7" s="10">
        <v>5.6000000000000001E-2</v>
      </c>
      <c r="F7" s="10">
        <v>4.2000000000000003E-2</v>
      </c>
      <c r="G7" s="10">
        <v>4.2999999999999997E-2</v>
      </c>
      <c r="H7" s="10">
        <v>4.2000000000000003E-2</v>
      </c>
      <c r="I7" s="10">
        <v>3.3000000000000002E-2</v>
      </c>
      <c r="J7" s="10">
        <v>4.3999999999999997E-2</v>
      </c>
      <c r="K7" s="10">
        <v>4.7E-2</v>
      </c>
      <c r="L7" s="14" t="s">
        <v>46</v>
      </c>
      <c r="M7" s="10">
        <v>2.8000000000000001E-2</v>
      </c>
      <c r="N7" s="14" t="s">
        <v>46</v>
      </c>
      <c r="O7" s="10">
        <v>3.9E-2</v>
      </c>
      <c r="P7" s="10">
        <v>8.0000000000000002E-3</v>
      </c>
      <c r="Q7" s="10">
        <v>3.6999999999999998E-2</v>
      </c>
      <c r="R7" s="10">
        <v>2.8000000000000001E-2</v>
      </c>
      <c r="S7" s="10">
        <v>2.8000000000000001E-2</v>
      </c>
    </row>
    <row r="8" spans="1:23" s="20" customFormat="1" ht="24" customHeight="1" x14ac:dyDescent="0.4">
      <c r="A8" s="25" t="s">
        <v>49</v>
      </c>
      <c r="B8" s="25"/>
      <c r="C8" s="25"/>
      <c r="D8" s="25"/>
      <c r="E8" s="25"/>
      <c r="F8" s="25"/>
      <c r="G8" s="25"/>
      <c r="K8"/>
      <c r="L8"/>
      <c r="M8"/>
      <c r="N8"/>
      <c r="O8"/>
      <c r="P8"/>
      <c r="Q8"/>
      <c r="R8"/>
      <c r="S8"/>
    </row>
    <row r="9" spans="1:23" ht="24" customHeight="1" x14ac:dyDescent="0.4">
      <c r="A9" t="s">
        <v>47</v>
      </c>
      <c r="B9" s="2"/>
    </row>
    <row r="10" spans="1:23" ht="24" customHeight="1" x14ac:dyDescent="0.4">
      <c r="A10" t="s">
        <v>48</v>
      </c>
    </row>
  </sheetData>
  <sheetProtection algorithmName="SHA-512" hashValue="OqHWVkLi2AEGyKgKTy1kaSPgZiG+75Fcci2DcF/173Fu1NRHNAQteIIVGUF0I8W7h8l1IUBBhu6j+AgoyoyIRw==" saltValue="HvezXlsszTrlRIAvls5n6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3.25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DATE(火曜日測定!L1,6,1)</f>
        <v>43983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9.5" x14ac:dyDescent="0.4">
      <c r="A3" s="26" t="s">
        <v>0</v>
      </c>
      <c r="B3" s="27"/>
      <c r="C3" s="17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</row>
    <row r="4" spans="1:14" x14ac:dyDescent="0.4">
      <c r="A4" s="5">
        <f>N1+3</f>
        <v>43986</v>
      </c>
      <c r="B4" s="7" t="str">
        <f t="shared" ref="B4:B7" si="0">TEXT(A4,"(aaa)")</f>
        <v>(木)</v>
      </c>
      <c r="C4" s="10">
        <v>4.5999999999999999E-2</v>
      </c>
      <c r="D4" s="10">
        <v>4.2999999999999997E-2</v>
      </c>
      <c r="E4" s="10">
        <v>4.2999999999999997E-2</v>
      </c>
      <c r="F4" s="10">
        <v>3.7999999999999999E-2</v>
      </c>
      <c r="G4" s="10">
        <v>5.1999999999999998E-2</v>
      </c>
      <c r="H4" s="10">
        <v>4.2999999999999997E-2</v>
      </c>
      <c r="I4" s="10">
        <v>3.5999999999999997E-2</v>
      </c>
      <c r="J4" s="10">
        <v>3.5999999999999997E-2</v>
      </c>
    </row>
    <row r="5" spans="1:14" x14ac:dyDescent="0.4">
      <c r="A5" s="5">
        <f>A4+7</f>
        <v>43993</v>
      </c>
      <c r="B5" s="7" t="str">
        <f t="shared" si="0"/>
        <v>(木)</v>
      </c>
      <c r="C5" s="10">
        <v>5.0999999999999997E-2</v>
      </c>
      <c r="D5" s="10">
        <v>4.3999999999999997E-2</v>
      </c>
      <c r="E5" s="10">
        <v>4.2999999999999997E-2</v>
      </c>
      <c r="F5" s="10">
        <v>3.5999999999999997E-2</v>
      </c>
      <c r="G5" s="10">
        <v>4.8000000000000001E-2</v>
      </c>
      <c r="H5" s="10">
        <v>4.9000000000000002E-2</v>
      </c>
      <c r="I5" s="10">
        <v>0.04</v>
      </c>
      <c r="J5" s="10">
        <v>0.04</v>
      </c>
    </row>
    <row r="6" spans="1:14" x14ac:dyDescent="0.4">
      <c r="A6" s="5">
        <f>A5+7</f>
        <v>44000</v>
      </c>
      <c r="B6" s="7" t="str">
        <f t="shared" si="0"/>
        <v>(木)</v>
      </c>
      <c r="C6" s="10">
        <v>4.5999999999999999E-2</v>
      </c>
      <c r="D6" s="10">
        <v>4.2000000000000003E-2</v>
      </c>
      <c r="E6" s="10">
        <v>4.3999999999999997E-2</v>
      </c>
      <c r="F6" s="10">
        <v>3.7999999999999999E-2</v>
      </c>
      <c r="G6" s="10">
        <v>5.6000000000000001E-2</v>
      </c>
      <c r="H6" s="10">
        <v>4.8000000000000001E-2</v>
      </c>
      <c r="I6" s="10">
        <v>3.9E-2</v>
      </c>
      <c r="J6" s="10">
        <v>0.04</v>
      </c>
    </row>
    <row r="7" spans="1:14" x14ac:dyDescent="0.4">
      <c r="A7" s="5">
        <f>A6+7</f>
        <v>44007</v>
      </c>
      <c r="B7" s="7" t="str">
        <f t="shared" si="0"/>
        <v>(木)</v>
      </c>
      <c r="C7" s="10">
        <v>4.5999999999999999E-2</v>
      </c>
      <c r="D7" s="10">
        <v>4.3999999999999997E-2</v>
      </c>
      <c r="E7" s="10">
        <v>4.1000000000000002E-2</v>
      </c>
      <c r="F7" s="10">
        <v>4.1000000000000002E-2</v>
      </c>
      <c r="G7" s="10">
        <v>0.05</v>
      </c>
      <c r="H7" s="10">
        <v>4.9000000000000002E-2</v>
      </c>
      <c r="I7" s="10">
        <v>0.04</v>
      </c>
      <c r="J7" s="10">
        <v>0.04</v>
      </c>
    </row>
    <row r="8" spans="1:14" s="20" customFormat="1" ht="24" customHeight="1" x14ac:dyDescent="0.4">
      <c r="A8" s="25" t="s">
        <v>49</v>
      </c>
      <c r="B8" s="25"/>
      <c r="C8" s="25"/>
      <c r="D8" s="25"/>
      <c r="E8" s="25"/>
      <c r="F8" s="25"/>
      <c r="G8" s="25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1vE5+VjdhLnvYjpu87X2RIJKpUMbREkjyA5ec3Avvb6+qqwufZBo8MR+7sgUxBjGWp6hFVLjJc+/pAhigyYONg==" saltValue="ZO7Ez1I/Zg7em/v06eSS+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8.75" x14ac:dyDescent="0.4"/>
  <cols>
    <col min="1" max="2" width="12.5" customWidth="1"/>
    <col min="3" max="10" width="20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DATE(火曜日測定!L1,6,1)</f>
        <v>43983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39" customHeight="1" x14ac:dyDescent="0.4">
      <c r="A3" s="26" t="s">
        <v>0</v>
      </c>
      <c r="B3" s="27"/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</row>
    <row r="4" spans="1:14" x14ac:dyDescent="0.4">
      <c r="A4" s="5">
        <f>N1+4</f>
        <v>43987</v>
      </c>
      <c r="B4" s="7" t="str">
        <f t="shared" ref="B4:B7" si="0">TEXT(A4,"(aaa)")</f>
        <v>(金)</v>
      </c>
      <c r="C4" s="10">
        <v>4.2000000000000003E-2</v>
      </c>
      <c r="D4" s="10">
        <v>0.03</v>
      </c>
      <c r="E4" s="10">
        <v>4.1000000000000002E-2</v>
      </c>
      <c r="F4" s="10">
        <v>4.8000000000000001E-2</v>
      </c>
      <c r="G4" s="10">
        <v>0.05</v>
      </c>
      <c r="H4" s="10">
        <v>4.2000000000000003E-2</v>
      </c>
      <c r="I4" s="10">
        <v>0.04</v>
      </c>
      <c r="J4" s="10">
        <v>4.5999999999999999E-2</v>
      </c>
    </row>
    <row r="5" spans="1:14" x14ac:dyDescent="0.4">
      <c r="A5" s="5">
        <f>A4+7</f>
        <v>43994</v>
      </c>
      <c r="B5" s="7" t="str">
        <f t="shared" si="0"/>
        <v>(金)</v>
      </c>
      <c r="C5" s="10">
        <v>4.4999999999999998E-2</v>
      </c>
      <c r="D5" s="10">
        <v>3.4000000000000002E-2</v>
      </c>
      <c r="E5" s="10">
        <v>4.3999999999999997E-2</v>
      </c>
      <c r="F5" s="10">
        <v>4.5999999999999999E-2</v>
      </c>
      <c r="G5" s="10">
        <v>4.2999999999999997E-2</v>
      </c>
      <c r="H5" s="10">
        <v>3.6999999999999998E-2</v>
      </c>
      <c r="I5" s="10">
        <v>3.9E-2</v>
      </c>
      <c r="J5" s="10">
        <v>4.3999999999999997E-2</v>
      </c>
    </row>
    <row r="6" spans="1:14" x14ac:dyDescent="0.4">
      <c r="A6" s="5">
        <f>A5+7</f>
        <v>44001</v>
      </c>
      <c r="B6" s="7" t="str">
        <f t="shared" si="0"/>
        <v>(金)</v>
      </c>
      <c r="C6" s="10">
        <v>3.6999999999999998E-2</v>
      </c>
      <c r="D6" s="10">
        <v>4.2000000000000003E-2</v>
      </c>
      <c r="E6" s="10">
        <v>4.9000000000000002E-2</v>
      </c>
      <c r="F6" s="10">
        <v>0.05</v>
      </c>
      <c r="G6" s="10">
        <v>5.1999999999999998E-2</v>
      </c>
      <c r="H6" s="10">
        <v>4.3999999999999997E-2</v>
      </c>
      <c r="I6" s="10">
        <v>4.8000000000000001E-2</v>
      </c>
      <c r="J6" s="10">
        <v>4.3999999999999997E-2</v>
      </c>
    </row>
    <row r="7" spans="1:14" x14ac:dyDescent="0.4">
      <c r="A7" s="5">
        <f>A6+7</f>
        <v>44008</v>
      </c>
      <c r="B7" s="7" t="str">
        <f t="shared" si="0"/>
        <v>(金)</v>
      </c>
      <c r="C7" s="10">
        <v>5.0999999999999997E-2</v>
      </c>
      <c r="D7" s="10">
        <v>4.1000000000000002E-2</v>
      </c>
      <c r="E7" s="10">
        <v>0.05</v>
      </c>
      <c r="F7" s="10">
        <v>4.4999999999999998E-2</v>
      </c>
      <c r="G7" s="10">
        <v>4.5999999999999999E-2</v>
      </c>
      <c r="H7" s="10">
        <v>4.2999999999999997E-2</v>
      </c>
      <c r="I7" s="10">
        <v>3.7999999999999999E-2</v>
      </c>
      <c r="J7" s="10">
        <v>0.05</v>
      </c>
    </row>
    <row r="8" spans="1:14" s="20" customFormat="1" ht="24" customHeight="1" x14ac:dyDescent="0.4">
      <c r="A8" s="25" t="s">
        <v>49</v>
      </c>
      <c r="B8" s="25"/>
      <c r="C8" s="25"/>
      <c r="D8" s="25"/>
      <c r="E8" s="25"/>
      <c r="F8" s="25"/>
      <c r="G8" s="25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UPNy+pu/YZpZSI4YtlOyxz3W+Si71DOPd3pZnZGEWxpvwnZI1nJH3iQj+CQvm29dRNoCc6w8J/Ngept9SIoYPw==" saltValue="Ao/sWxDvXJSIm/cJocuWi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2020-07-06T04:01:11Z</dcterms:created>
  <dcterms:modified xsi:type="dcterms:W3CDTF">2020-07-06T04:02:33Z</dcterms:modified>
</cp:coreProperties>
</file>